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" sheetId="1" r:id="rId1"/>
    <sheet name="Sheet2" sheetId="2" r:id="rId2"/>
    <sheet name="Sheet3" sheetId="3" r:id="rId3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6" name="ID_C45D210506A84764961C18FC55224C74" descr="DSC0656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92445" y="1280795"/>
          <a:ext cx="3505200" cy="1993900"/>
        </a:xfrm>
        <a:prstGeom prst="rect">
          <a:avLst/>
        </a:prstGeom>
      </xdr:spPr>
    </xdr:pic>
  </etc:cellImage>
  <etc:cellImage>
    <xdr:pic>
      <xdr:nvPicPr>
        <xdr:cNvPr id="10" name="ID_480EBAEF80F1401AB61A36171D1B86DA" descr="C:/Users/Administrator/AppData/Local/Temp/picturecompress_20211129145844/output_1.jpgoutput_1"/>
        <xdr:cNvPicPr>
          <a:picLocks noChangeAspect="1"/>
        </xdr:cNvPicPr>
      </xdr:nvPicPr>
      <xdr:blipFill>
        <a:blip r:embed="rId2"/>
        <a:srcRect/>
        <a:stretch>
          <a:fillRect/>
        </a:stretch>
      </xdr:blipFill>
      <xdr:spPr>
        <a:xfrm>
          <a:off x="5592445" y="3341370"/>
          <a:ext cx="3505200" cy="2099310"/>
        </a:xfrm>
        <a:prstGeom prst="rect">
          <a:avLst/>
        </a:prstGeom>
      </xdr:spPr>
    </xdr:pic>
  </etc:cellImage>
  <etc:cellImage>
    <xdr:pic>
      <xdr:nvPicPr>
        <xdr:cNvPr id="13" name="ID_802AB4038F124A2D935C2E79AD9E7690" descr="DSC0612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592445" y="5632450"/>
          <a:ext cx="3505200" cy="1971040"/>
        </a:xfrm>
        <a:prstGeom prst="rect">
          <a:avLst/>
        </a:prstGeom>
      </xdr:spPr>
    </xdr:pic>
  </etc:cellImage>
  <etc:cellImage>
    <xdr:pic>
      <xdr:nvPicPr>
        <xdr:cNvPr id="16" name="ID_54BD06A63312435DBE85AE8C5F8E4165" descr="网站LOGO"/>
        <xdr:cNvPicPr>
          <a:picLocks noChangeAspect="1"/>
        </xdr:cNvPicPr>
      </xdr:nvPicPr>
      <xdr:blipFill>
        <a:blip r:embed="rId4"/>
        <a:srcRect/>
        <a:stretch>
          <a:fillRect/>
        </a:stretch>
      </xdr:blipFill>
      <xdr:spPr>
        <a:xfrm>
          <a:off x="5592445" y="7795895"/>
          <a:ext cx="3505200" cy="1993900"/>
        </a:xfrm>
        <a:prstGeom prst="rect">
          <a:avLst/>
        </a:prstGeom>
      </xdr:spPr>
    </xdr:pic>
  </etc:cellImage>
  <etc:cellImage>
    <xdr:pic>
      <xdr:nvPicPr>
        <xdr:cNvPr id="17" name="ID_46081CE5E4C449CA994E052451823D7E" descr="微信图片_2022031910011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592445" y="9856470"/>
          <a:ext cx="3505200" cy="1987550"/>
        </a:xfrm>
        <a:prstGeom prst="rect">
          <a:avLst/>
        </a:prstGeom>
      </xdr:spPr>
    </xdr:pic>
  </etc:cellImage>
  <etc:cellImage>
    <xdr:pic>
      <xdr:nvPicPr>
        <xdr:cNvPr id="18" name="ID_1B1EF395E0E34296A3900C538BF24FB6" descr="IMG20190130110516"/>
        <xdr:cNvPicPr>
          <a:picLocks noChangeAspect="1"/>
        </xdr:cNvPicPr>
      </xdr:nvPicPr>
      <xdr:blipFill>
        <a:blip r:embed="rId6"/>
        <a:srcRect/>
        <a:stretch>
          <a:fillRect/>
        </a:stretch>
      </xdr:blipFill>
      <xdr:spPr>
        <a:xfrm>
          <a:off x="5594350" y="11893550"/>
          <a:ext cx="3501390" cy="2028825"/>
        </a:xfrm>
        <a:prstGeom prst="rect">
          <a:avLst/>
        </a:prstGeom>
      </xdr:spPr>
    </xdr:pic>
  </etc:cellImage>
  <etc:cellImage>
    <xdr:pic>
      <xdr:nvPicPr>
        <xdr:cNvPr id="19" name="ID_B30D6EAF003E4757BC9BD2FD47D64AC7" descr="微信图片_202103081108358"/>
        <xdr:cNvPicPr>
          <a:picLocks noChangeAspect="1"/>
        </xdr:cNvPicPr>
      </xdr:nvPicPr>
      <xdr:blipFill>
        <a:blip r:embed="rId7"/>
        <a:srcRect/>
        <a:stretch>
          <a:fillRect/>
        </a:stretch>
      </xdr:blipFill>
      <xdr:spPr>
        <a:xfrm>
          <a:off x="5639435" y="13950950"/>
          <a:ext cx="3410585" cy="2028825"/>
        </a:xfrm>
        <a:prstGeom prst="rect">
          <a:avLst/>
        </a:prstGeom>
      </xdr:spPr>
    </xdr:pic>
  </etc:cellImage>
  <etc:cellImage>
    <xdr:pic>
      <xdr:nvPicPr>
        <xdr:cNvPr id="20" name="ID_860F6BB3EE9C4B3B89C29CF92CF286C7" descr="台湾牡丹樱打造的华宁县宁州街道法味新农村建设效果"/>
        <xdr:cNvPicPr>
          <a:picLocks noChangeAspect="1"/>
        </xdr:cNvPicPr>
      </xdr:nvPicPr>
      <xdr:blipFill>
        <a:blip r:embed="rId8"/>
        <a:srcRect/>
        <a:stretch>
          <a:fillRect/>
        </a:stretch>
      </xdr:blipFill>
      <xdr:spPr>
        <a:xfrm>
          <a:off x="5612130" y="16008350"/>
          <a:ext cx="3465830" cy="2251075"/>
        </a:xfrm>
        <a:prstGeom prst="rect">
          <a:avLst/>
        </a:prstGeom>
      </xdr:spPr>
    </xdr:pic>
  </etc:cellImage>
  <etc:cellImage>
    <xdr:pic>
      <xdr:nvPicPr>
        <xdr:cNvPr id="21" name="ID_B48467EA3A164E1E8E806970B8F1D5F7" descr="q"/>
        <xdr:cNvPicPr>
          <a:picLocks noChangeAspect="1"/>
        </xdr:cNvPicPr>
      </xdr:nvPicPr>
      <xdr:blipFill>
        <a:blip r:embed="rId9"/>
        <a:srcRect/>
        <a:stretch>
          <a:fillRect/>
        </a:stretch>
      </xdr:blipFill>
      <xdr:spPr>
        <a:xfrm>
          <a:off x="5655945" y="18294350"/>
          <a:ext cx="3378200" cy="2251075"/>
        </a:xfrm>
        <a:prstGeom prst="rect">
          <a:avLst/>
        </a:prstGeom>
      </xdr:spPr>
    </xdr:pic>
  </etc:cellImage>
  <etc:cellImage>
    <xdr:pic>
      <xdr:nvPicPr>
        <xdr:cNvPr id="22" name="ID_DFB567CAEFDA4862B2A8269E96BD0220" descr="IMG_9038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678170" y="20580350"/>
          <a:ext cx="3333750" cy="2251075"/>
        </a:xfrm>
        <a:prstGeom prst="rect">
          <a:avLst/>
        </a:prstGeom>
      </xdr:spPr>
    </xdr:pic>
  </etc:cellImage>
  <etc:cellImage>
    <xdr:pic>
      <xdr:nvPicPr>
        <xdr:cNvPr id="23" name="ID_7DDE945A16CF4BA6BFF7C5FEB095FDEE" descr="琉球绯寒樱远景"/>
        <xdr:cNvPicPr>
          <a:picLocks noChangeAspect="1"/>
        </xdr:cNvPicPr>
      </xdr:nvPicPr>
      <xdr:blipFill>
        <a:blip r:embed="rId11"/>
        <a:srcRect/>
        <a:stretch>
          <a:fillRect/>
        </a:stretch>
      </xdr:blipFill>
      <xdr:spPr>
        <a:xfrm>
          <a:off x="5636895" y="22885400"/>
          <a:ext cx="3416300" cy="1990090"/>
        </a:xfrm>
        <a:prstGeom prst="rect">
          <a:avLst/>
        </a:prstGeom>
      </xdr:spPr>
    </xdr:pic>
  </etc:cellImage>
  <etc:cellImage>
    <xdr:pic>
      <xdr:nvPicPr>
        <xdr:cNvPr id="24" name="ID_2A228D4CFB8A4A7CBBD818E9D66531AD" descr="DSC06103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5592445" y="24952325"/>
          <a:ext cx="3505200" cy="1971040"/>
        </a:xfrm>
        <a:prstGeom prst="rect">
          <a:avLst/>
        </a:prstGeom>
      </xdr:spPr>
    </xdr:pic>
  </etc:cellImage>
  <etc:cellImage>
    <xdr:pic>
      <xdr:nvPicPr>
        <xdr:cNvPr id="25" name="ID_4B0B40C7C92F40429F02A19EA8C3C942" descr="云南樱花 (3)"/>
        <xdr:cNvPicPr>
          <a:picLocks noChangeAspect="1"/>
        </xdr:cNvPicPr>
      </xdr:nvPicPr>
      <xdr:blipFill>
        <a:blip r:embed="rId13"/>
        <a:srcRect/>
        <a:stretch>
          <a:fillRect/>
        </a:stretch>
      </xdr:blipFill>
      <xdr:spPr>
        <a:xfrm>
          <a:off x="5629275" y="26981150"/>
          <a:ext cx="3431540" cy="2251075"/>
        </a:xfrm>
        <a:prstGeom prst="rect">
          <a:avLst/>
        </a:prstGeom>
      </xdr:spPr>
    </xdr:pic>
  </etc:cellImage>
  <etc:cellImage>
    <xdr:pic>
      <xdr:nvPicPr>
        <xdr:cNvPr id="28" name="ID_7BDFF87329154640A7A145A5B7363C63" descr="IMG20190316175306"/>
        <xdr:cNvPicPr>
          <a:picLocks noChangeAspect="1"/>
        </xdr:cNvPicPr>
      </xdr:nvPicPr>
      <xdr:blipFill>
        <a:blip r:embed="rId14"/>
        <a:srcRect/>
        <a:stretch>
          <a:fillRect/>
        </a:stretch>
      </xdr:blipFill>
      <xdr:spPr>
        <a:xfrm>
          <a:off x="5664200" y="29267150"/>
          <a:ext cx="3361690" cy="2251075"/>
        </a:xfrm>
        <a:prstGeom prst="rect">
          <a:avLst/>
        </a:prstGeom>
      </xdr:spPr>
    </xdr:pic>
  </etc:cellImage>
  <etc:cellImage>
    <xdr:pic>
      <xdr:nvPicPr>
        <xdr:cNvPr id="29" name="ID_9E0541C640914FB193C4109B90DE51B2" descr="1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5678805" y="31553150"/>
          <a:ext cx="3331845" cy="2251075"/>
        </a:xfrm>
        <a:prstGeom prst="rect">
          <a:avLst/>
        </a:prstGeom>
      </xdr:spPr>
    </xdr:pic>
  </etc:cellImage>
  <etc:cellImage>
    <xdr:pic>
      <xdr:nvPicPr>
        <xdr:cNvPr id="30" name="ID_CB7B828C98F14E3396006C18872C941C" descr="DSC06980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5592445" y="33867725"/>
          <a:ext cx="3505200" cy="1971040"/>
        </a:xfrm>
        <a:prstGeom prst="rect">
          <a:avLst/>
        </a:prstGeom>
      </xdr:spPr>
    </xdr:pic>
  </etc:cellImage>
  <etc:cellImage>
    <xdr:pic>
      <xdr:nvPicPr>
        <xdr:cNvPr id="31" name="ID_B4A3A0DE9B4E4AFA986B87F34F7AB82E" descr="IMG_0637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5656580" y="35896550"/>
          <a:ext cx="3376295" cy="2251075"/>
        </a:xfrm>
        <a:prstGeom prst="rect">
          <a:avLst/>
        </a:prstGeom>
      </xdr:spPr>
    </xdr:pic>
  </etc:cellImage>
  <etc:cellImage>
    <xdr:pic>
      <xdr:nvPicPr>
        <xdr:cNvPr id="32" name="ID_5AC9124EB4A64EE98E0627FAD8A21011" descr="1(1)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71120" y="38182550"/>
          <a:ext cx="8974455" cy="500062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<sst xmlns="http://schemas.openxmlformats.org/spreadsheetml/2006/main" count="61" uniqueCount="44">
  <si>
    <t>樱花品种介绍及价格表</t>
  </si>
  <si>
    <t>序号</t>
  </si>
  <si>
    <t>品种</t>
  </si>
  <si>
    <t>品种简介</t>
  </si>
  <si>
    <t>米径
（cm)</t>
  </si>
  <si>
    <t>报价
（元）</t>
  </si>
  <si>
    <t>优惠价
（元）</t>
  </si>
  <si>
    <t>数量
（株）</t>
  </si>
  <si>
    <t>合计
（元）</t>
  </si>
  <si>
    <t>开花照片</t>
  </si>
  <si>
    <t>冬
樱
花</t>
  </si>
  <si>
    <t xml:space="preserve">别 名：苦樱桃
产 地：云南
花 期：12月初～1月初
花 型：单瓣、5瓣
花 色：杂红
种植期：全年可栽种，9～11月底最佳
</t>
  </si>
  <si>
    <t>高1～2m</t>
  </si>
  <si>
    <r>
      <rPr>
        <b/>
        <sz val="12"/>
        <color theme="1"/>
        <rFont val="宋体"/>
        <charset val="134"/>
        <scheme val="minor"/>
      </rPr>
      <t>仙女</t>
    </r>
    <r>
      <rPr>
        <b/>
        <sz val="12"/>
        <color rgb="FFFF0000"/>
        <rFont val="宋体"/>
        <charset val="134"/>
        <scheme val="minor"/>
      </rPr>
      <t>（新品种 ）</t>
    </r>
  </si>
  <si>
    <t xml:space="preserve">
产 地：云南华宁
花 期：12月中旬～1月中旬
花 型：单瓣、5瓣
花 色：粉色
种植期：全年可栽种，9～12月最佳
</t>
  </si>
  <si>
    <r>
      <rPr>
        <b/>
        <sz val="12"/>
        <color theme="1"/>
        <rFont val="宋体"/>
        <charset val="134"/>
        <scheme val="minor"/>
      </rPr>
      <t>冬之舞冬樱花</t>
    </r>
    <r>
      <rPr>
        <b/>
        <sz val="12"/>
        <color rgb="FFFF0000"/>
        <rFont val="宋体"/>
        <charset val="134"/>
      </rPr>
      <t>(</t>
    </r>
    <r>
      <rPr>
        <b/>
        <sz val="12"/>
        <color rgb="FFFF0000"/>
        <rFont val="宋体"/>
        <charset val="134"/>
        <scheme val="minor"/>
      </rPr>
      <t xml:space="preserve">新品种 </t>
    </r>
    <r>
      <rPr>
        <b/>
        <sz val="12"/>
        <color rgb="FFFF0000"/>
        <rFont val="宋体"/>
        <charset val="134"/>
      </rPr>
      <t>)</t>
    </r>
  </si>
  <si>
    <t xml:space="preserve">产 地：云南华宁
花 期：12月下旬～1月下旬
花 型：半重瓣、13～15瓣
花 色：大红
种植期：全年可栽种，9～12月最佳
</t>
  </si>
  <si>
    <r>
      <rPr>
        <b/>
        <sz val="12"/>
        <color theme="1"/>
        <rFont val="宋体"/>
        <charset val="134"/>
        <scheme val="minor"/>
      </rPr>
      <t>翡翠</t>
    </r>
    <r>
      <rPr>
        <b/>
        <sz val="12"/>
        <color rgb="FFFF0000"/>
        <rFont val="宋体"/>
        <charset val="134"/>
        <scheme val="minor"/>
      </rPr>
      <t>（新品种 ）</t>
    </r>
    <r>
      <rPr>
        <b/>
        <sz val="12"/>
        <color theme="1"/>
        <rFont val="宋体"/>
        <charset val="134"/>
        <scheme val="minor"/>
      </rPr>
      <t xml:space="preserve"> </t>
    </r>
  </si>
  <si>
    <t xml:space="preserve">产 地：云南华宁
花 期：12月下旬～1月下旬
花 型：单瓣、5瓣
花 色：绿白
种植期：全年可栽种，9～12月最佳
</t>
  </si>
  <si>
    <r>
      <rPr>
        <b/>
        <sz val="12"/>
        <color theme="1"/>
        <rFont val="宋体"/>
        <charset val="134"/>
        <scheme val="minor"/>
      </rPr>
      <t>万家红</t>
    </r>
    <r>
      <rPr>
        <b/>
        <sz val="12"/>
        <color rgb="FFFF0000"/>
        <rFont val="宋体"/>
        <charset val="134"/>
        <scheme val="minor"/>
      </rPr>
      <t>（新品种 ）</t>
    </r>
  </si>
  <si>
    <t xml:space="preserve">产 地：云南华宁
花 期：1月初～2月中旬
花 型：单瓣、5瓣
花 色：鲜红
种植期：全年可栽种，9～12月最佳
</t>
  </si>
  <si>
    <t>中国红</t>
  </si>
  <si>
    <t xml:space="preserve">花 期：1月初～2月中旬
花 型：单瓣、5瓣
花 色：大红
种植期：全年可栽种，9～12月最佳
</t>
  </si>
  <si>
    <r>
      <rPr>
        <b/>
        <sz val="12"/>
        <color theme="1"/>
        <rFont val="宋体"/>
        <charset val="134"/>
        <scheme val="minor"/>
      </rPr>
      <t>云南红樱</t>
    </r>
    <r>
      <rPr>
        <b/>
        <sz val="12"/>
        <color rgb="FFFF0000"/>
        <rFont val="宋体"/>
        <charset val="134"/>
        <scheme val="minor"/>
      </rPr>
      <t>（新品种 ）</t>
    </r>
  </si>
  <si>
    <t xml:space="preserve">产 地：云南华宁
花 期：1月上旬～2月中旬
花 型：重瓣，30～40瓣； 
花 色：紫红
种植期：全年可栽种，9～12月最佳
</t>
  </si>
  <si>
    <t>牡
丹
樱</t>
  </si>
  <si>
    <t xml:space="preserve">别 名：台湾牡丹樱、八重樱
产 地：台湾
花 期：1月上旬～3月初
花 型：重瓣、30～38瓣
花 色：紫红
种植期：全年可栽种，10～12月最佳
</t>
  </si>
  <si>
    <r>
      <rPr>
        <b/>
        <sz val="12"/>
        <color theme="1"/>
        <rFont val="宋体"/>
        <charset val="134"/>
        <scheme val="minor"/>
      </rPr>
      <t>紫荆樱</t>
    </r>
    <r>
      <rPr>
        <b/>
        <sz val="12"/>
        <color rgb="FFFF0000"/>
        <rFont val="宋体"/>
        <charset val="134"/>
        <scheme val="minor"/>
      </rPr>
      <t>（新品种 ）</t>
    </r>
  </si>
  <si>
    <t xml:space="preserve">产 地：云南华宁
花 期：1月中旬～2月底
花 型：单瓣、5瓣
花 色：紫红
种植期：全年可栽种，10～1月最佳
</t>
  </si>
  <si>
    <r>
      <rPr>
        <b/>
        <sz val="12"/>
        <color theme="1"/>
        <rFont val="宋体"/>
        <charset val="134"/>
        <scheme val="minor"/>
      </rPr>
      <t>红春晓</t>
    </r>
    <r>
      <rPr>
        <b/>
        <sz val="12"/>
        <color rgb="FFFF0000"/>
        <rFont val="宋体"/>
        <charset val="134"/>
        <scheme val="minor"/>
      </rPr>
      <t>（新品种 ）</t>
    </r>
  </si>
  <si>
    <t>琉球菲寒樱</t>
  </si>
  <si>
    <t xml:space="preserve">产 地：琉球群岛、台湾
花 期：2月中旬～3月底
花 型：单瓣、5瓣
花 色：大红
种植期：全年可栽种，10～2月最佳
</t>
  </si>
  <si>
    <r>
      <rPr>
        <b/>
        <sz val="12"/>
        <color theme="1"/>
        <rFont val="宋体"/>
        <charset val="134"/>
        <scheme val="minor"/>
      </rPr>
      <t>中国红樱</t>
    </r>
    <r>
      <rPr>
        <b/>
        <sz val="12"/>
        <color rgb="FFFF0000"/>
        <rFont val="宋体"/>
        <charset val="134"/>
        <scheme val="minor"/>
      </rPr>
      <t>（新品种 ）</t>
    </r>
  </si>
  <si>
    <t xml:space="preserve">产 地：云南华宁
花 期：2月初～3月初
花 型：重瓣、25～33瓣
颜 色：国旗红 
种植期：全年可栽种，10～1月最佳
</t>
  </si>
  <si>
    <t>云南樱花</t>
  </si>
  <si>
    <t xml:space="preserve">别 名：红花高盆樱
产 地：云南
花 期：3月初～3月底
花 型：重瓣、13～26瓣
花 色：鲜红 
种植期：全年可栽种，11～2月最佳
</t>
  </si>
  <si>
    <t>雨晴垂枝</t>
  </si>
  <si>
    <t xml:space="preserve">产 地：美国、日本
花 期：3月上旬～4月上旬
花 型：重瓣、16～25瓣
花 色：淡红
种植期：全年可栽种，11～3月最佳
</t>
  </si>
  <si>
    <t>染井吉野</t>
  </si>
  <si>
    <t xml:space="preserve">别 名：日本早樱
产 地：日本
花 期：3月初～3月中旬
花 型：单瓣、5瓣
花 色：白色
种植期：全年可栽种，11～2月底最佳
</t>
  </si>
  <si>
    <t>关山</t>
  </si>
  <si>
    <t xml:space="preserve">别 名：日本晚樱
产 地：日本
花 期：3月中旬～4月中旬
花 型：重瓣、25～50瓣
花 色：粉红
种植期：全年可栽种，11～3月最佳
</t>
  </si>
  <si>
    <t>普贤象</t>
  </si>
  <si>
    <t xml:space="preserve">产 地：日本
花 期：3月中旬～4月中旬
花 型：重瓣、50～67瓣
花 色：红白粉
种植期：全年可栽种，11～3月最佳
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</si>
</sst>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2"/>
      <color rgb="FFFF0000"/>
      <name val="宋体"/>
      <charset val="134"/>
      <scheme val="minor"/>
    </font>
    <font>
      <b/>
      <sz val="12"/>
      <color rgb="FFFF000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5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6" fillId="11" borderId="6" applyNumberFormat="0" applyAlignment="0" applyProtection="0">
      <alignment vertical="center"/>
    </xf>
    <xf numFmtId="0" fontId="17" fillId="11" borderId="2" applyNumberFormat="0" applyAlignment="0" applyProtection="0">
      <alignment vertical="center"/>
    </xf>
    <xf numFmtId="0" fontId="18" fillId="12" borderId="7" applyNumberFormat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 textRotation="255"/>
    </xf>
    <xf numFmtId="0" fontId="2" fillId="0" borderId="1" xfId="0" applyFont="1" applyBorder="1" applyAlignment="1">
      <alignment horizontal="center" vertical="center" textRotation="255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jpeg"/><Relationship Id="rId8" Type="http://schemas.openxmlformats.org/officeDocument/2006/relationships/image" Target="media/image8.jpeg"/><Relationship Id="rId7" Type="http://schemas.openxmlformats.org/officeDocument/2006/relationships/image" Target="media/image7.jpeg"/><Relationship Id="rId6" Type="http://schemas.openxmlformats.org/officeDocument/2006/relationships/image" Target="media/image6.jpeg"/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" Type="http://schemas.openxmlformats.org/officeDocument/2006/relationships/image" Target="media/image3.jpeg"/><Relationship Id="rId2" Type="http://schemas.openxmlformats.org/officeDocument/2006/relationships/image" Target="media/image2.jpeg"/><Relationship Id="rId18" Type="http://schemas.openxmlformats.org/officeDocument/2006/relationships/image" Target="media/image18.jpeg"/><Relationship Id="rId17" Type="http://schemas.openxmlformats.org/officeDocument/2006/relationships/image" Target="media/image17.jpeg"/><Relationship Id="rId16" Type="http://schemas.openxmlformats.org/officeDocument/2006/relationships/image" Target="media/image16.jpeg"/><Relationship Id="rId15" Type="http://schemas.openxmlformats.org/officeDocument/2006/relationships/image" Target="media/image15.jpeg"/><Relationship Id="rId14" Type="http://schemas.openxmlformats.org/officeDocument/2006/relationships/image" Target="media/image14.jpeg"/><Relationship Id="rId13" Type="http://schemas.openxmlformats.org/officeDocument/2006/relationships/image" Target="media/image13.jpeg"/><Relationship Id="rId12" Type="http://schemas.openxmlformats.org/officeDocument/2006/relationships/image" Target="media/image12.jpeg"/><Relationship Id="rId11" Type="http://schemas.openxmlformats.org/officeDocument/2006/relationships/image" Target="media/image11.jpeg"/><Relationship Id="rId10" Type="http://schemas.openxmlformats.org/officeDocument/2006/relationships/image" Target="media/image10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7" Type="http://www.wps.cn/officeDocument/2020/cellImage" Target="cellimages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56"/>
  <sheetViews>
    <sheetView tabSelected="1" view="pageBreakPreview" zoomScalePageLayoutView="70" zoomScaleNormal="130" topLeftCell="A150" workbookViewId="0">
      <selection activeCell="A156" sqref="A156:I156"/>
    </sheetView>
  </sheetViews>
  <sheetFormatPr defaultColWidth="9" defaultRowHeight="14.25"/>
  <cols>
    <col min="1" max="1" width="3.625" style="1" customWidth="1"/>
    <col min="2" max="2" width="4.23333333333333" style="2" customWidth="1"/>
    <col min="3" max="3" width="22.4083333333333" style="3" customWidth="1"/>
    <col min="4" max="4" width="7.89166666666667" style="4" customWidth="1"/>
    <col min="5" max="5" width="9.10833333333333" style="1" customWidth="1"/>
    <col min="6" max="8" width="8.625" customWidth="1"/>
    <col min="9" max="9" width="46.4333333333333" customWidth="1"/>
  </cols>
  <sheetData>
    <row r="1" ht="64" customHeight="1" spans="1:9">
      <c r="A1" s="5" t="s">
        <v>0</v>
      </c>
      <c r="B1" s="6"/>
      <c r="C1" s="7"/>
      <c r="D1" s="5"/>
      <c r="E1" s="5"/>
      <c r="F1" s="5"/>
      <c r="G1" s="5"/>
      <c r="H1" s="5"/>
      <c r="I1" s="5"/>
    </row>
    <row r="2" s="1" customFormat="1" ht="34" customHeight="1" spans="1:9">
      <c r="A2" s="8" t="s">
        <v>1</v>
      </c>
      <c r="B2" s="7" t="s">
        <v>2</v>
      </c>
      <c r="C2" s="7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9" t="s">
        <v>8</v>
      </c>
      <c r="I2" s="8" t="s">
        <v>9</v>
      </c>
    </row>
    <row r="3" ht="18" customHeight="1" spans="1:9">
      <c r="A3" s="8">
        <v>1</v>
      </c>
      <c r="B3" s="6" t="s">
        <v>10</v>
      </c>
      <c r="C3" s="10" t="s">
        <v>11</v>
      </c>
      <c r="D3" s="8" t="s">
        <v>12</v>
      </c>
      <c r="E3" s="8">
        <v>3</v>
      </c>
      <c r="F3" s="11"/>
      <c r="G3" s="11"/>
      <c r="H3" s="11"/>
      <c r="I3" s="11" t="str">
        <f>_xlfn.DISPIMG("ID_C45D210506A84764961C18FC55224C74",1)</f>
        <v>=DISPIMG("ID_C45D210506A84764961C18FC55224C74",1)</v>
      </c>
    </row>
    <row r="4" ht="18" customHeight="1" spans="1:9">
      <c r="A4" s="8"/>
      <c r="B4" s="6"/>
      <c r="C4" s="10"/>
      <c r="D4" s="8">
        <v>2</v>
      </c>
      <c r="E4" s="8">
        <v>10</v>
      </c>
      <c r="F4" s="11"/>
      <c r="G4" s="11"/>
      <c r="H4" s="11"/>
      <c r="I4" s="11"/>
    </row>
    <row r="5" ht="18" customHeight="1" spans="1:9">
      <c r="A5" s="8"/>
      <c r="B5" s="6"/>
      <c r="C5" s="10"/>
      <c r="D5" s="8">
        <v>3</v>
      </c>
      <c r="E5" s="8">
        <v>30</v>
      </c>
      <c r="F5" s="11"/>
      <c r="G5" s="11"/>
      <c r="H5" s="11"/>
      <c r="I5" s="11"/>
    </row>
    <row r="6" ht="18" customHeight="1" spans="1:9">
      <c r="A6" s="8"/>
      <c r="B6" s="6"/>
      <c r="C6" s="10"/>
      <c r="D6" s="8">
        <v>4</v>
      </c>
      <c r="E6" s="8">
        <v>60</v>
      </c>
      <c r="F6" s="11"/>
      <c r="G6" s="11"/>
      <c r="H6" s="11"/>
      <c r="I6" s="11"/>
    </row>
    <row r="7" ht="18" customHeight="1" spans="1:9">
      <c r="A7" s="8"/>
      <c r="B7" s="6"/>
      <c r="C7" s="10"/>
      <c r="D7" s="8">
        <v>5</v>
      </c>
      <c r="E7" s="8">
        <v>100</v>
      </c>
      <c r="F7" s="11"/>
      <c r="G7" s="11"/>
      <c r="H7" s="11"/>
      <c r="I7" s="11"/>
    </row>
    <row r="8" ht="18" customHeight="1" spans="1:9">
      <c r="A8" s="8"/>
      <c r="B8" s="6"/>
      <c r="C8" s="10"/>
      <c r="D8" s="8">
        <v>6</v>
      </c>
      <c r="E8" s="8">
        <v>150</v>
      </c>
      <c r="F8" s="11"/>
      <c r="G8" s="11"/>
      <c r="H8" s="11"/>
      <c r="I8" s="11"/>
    </row>
    <row r="9" ht="18" customHeight="1" spans="1:9">
      <c r="A9" s="8"/>
      <c r="B9" s="6"/>
      <c r="C9" s="10"/>
      <c r="D9" s="8">
        <v>7</v>
      </c>
      <c r="E9" s="8">
        <v>210</v>
      </c>
      <c r="F9" s="11"/>
      <c r="G9" s="11"/>
      <c r="H9" s="11"/>
      <c r="I9" s="11"/>
    </row>
    <row r="10" ht="18" customHeight="1" spans="1:9">
      <c r="A10" s="8"/>
      <c r="B10" s="6"/>
      <c r="C10" s="10"/>
      <c r="D10" s="8">
        <v>8</v>
      </c>
      <c r="E10" s="8">
        <v>300</v>
      </c>
      <c r="F10" s="11"/>
      <c r="G10" s="11"/>
      <c r="H10" s="11"/>
      <c r="I10" s="11"/>
    </row>
    <row r="11" ht="18" customHeight="1" spans="1:9">
      <c r="A11" s="8"/>
      <c r="B11" s="6"/>
      <c r="C11" s="10"/>
      <c r="D11" s="8">
        <v>9</v>
      </c>
      <c r="E11" s="8">
        <v>400</v>
      </c>
      <c r="F11" s="11"/>
      <c r="G11" s="11"/>
      <c r="H11" s="11"/>
      <c r="I11" s="11"/>
    </row>
    <row r="12" ht="19" customHeight="1" spans="1:9">
      <c r="A12" s="8">
        <v>2</v>
      </c>
      <c r="B12" s="12" t="s">
        <v>13</v>
      </c>
      <c r="C12" s="10" t="s">
        <v>14</v>
      </c>
      <c r="D12" s="8" t="s">
        <v>12</v>
      </c>
      <c r="E12" s="8">
        <v>30</v>
      </c>
      <c r="F12" s="11"/>
      <c r="G12" s="11"/>
      <c r="H12" s="11"/>
      <c r="I12" s="11" t="str">
        <f>_xlfn.DISPIMG("ID_480EBAEF80F1401AB61A36171D1B86DA",1)</f>
        <v>=DISPIMG("ID_480EBAEF80F1401AB61A36171D1B86DA",1)</v>
      </c>
    </row>
    <row r="13" ht="19" customHeight="1" spans="1:9">
      <c r="A13" s="8"/>
      <c r="B13" s="12"/>
      <c r="C13" s="10"/>
      <c r="D13" s="8">
        <v>2</v>
      </c>
      <c r="E13" s="8">
        <v>80</v>
      </c>
      <c r="F13" s="11"/>
      <c r="G13" s="11"/>
      <c r="H13" s="11"/>
      <c r="I13" s="11"/>
    </row>
    <row r="14" ht="19" customHeight="1" spans="1:9">
      <c r="A14" s="8"/>
      <c r="B14" s="12"/>
      <c r="C14" s="10"/>
      <c r="D14" s="8">
        <v>3</v>
      </c>
      <c r="E14" s="8">
        <v>150</v>
      </c>
      <c r="F14" s="11"/>
      <c r="G14" s="11"/>
      <c r="H14" s="11"/>
      <c r="I14" s="11"/>
    </row>
    <row r="15" ht="19" customHeight="1" spans="1:9">
      <c r="A15" s="8"/>
      <c r="B15" s="12"/>
      <c r="C15" s="10"/>
      <c r="D15" s="8">
        <v>4</v>
      </c>
      <c r="E15" s="8">
        <v>230</v>
      </c>
      <c r="F15" s="11"/>
      <c r="G15" s="11"/>
      <c r="H15" s="11"/>
      <c r="I15" s="11"/>
    </row>
    <row r="16" ht="19" customHeight="1" spans="1:9">
      <c r="A16" s="8"/>
      <c r="B16" s="12"/>
      <c r="C16" s="10"/>
      <c r="D16" s="8">
        <v>5</v>
      </c>
      <c r="E16" s="8">
        <v>300</v>
      </c>
      <c r="F16" s="11"/>
      <c r="G16" s="11"/>
      <c r="H16" s="11"/>
      <c r="I16" s="11"/>
    </row>
    <row r="17" ht="19" customHeight="1" spans="1:9">
      <c r="A17" s="8"/>
      <c r="B17" s="12"/>
      <c r="C17" s="10"/>
      <c r="D17" s="8">
        <v>6</v>
      </c>
      <c r="E17" s="8">
        <v>450</v>
      </c>
      <c r="F17" s="11"/>
      <c r="G17" s="11"/>
      <c r="H17" s="11"/>
      <c r="I17" s="11"/>
    </row>
    <row r="18" ht="19" customHeight="1" spans="1:9">
      <c r="A18" s="8"/>
      <c r="B18" s="12"/>
      <c r="C18" s="10"/>
      <c r="D18" s="8">
        <v>7</v>
      </c>
      <c r="E18" s="8">
        <v>600</v>
      </c>
      <c r="F18" s="11"/>
      <c r="G18" s="11"/>
      <c r="H18" s="11"/>
      <c r="I18" s="11"/>
    </row>
    <row r="19" ht="19" customHeight="1" spans="1:9">
      <c r="A19" s="8"/>
      <c r="B19" s="12"/>
      <c r="C19" s="10"/>
      <c r="D19" s="8">
        <v>8</v>
      </c>
      <c r="E19" s="8">
        <v>800</v>
      </c>
      <c r="F19" s="11"/>
      <c r="G19" s="11"/>
      <c r="H19" s="11"/>
      <c r="I19" s="11"/>
    </row>
    <row r="20" ht="19" customHeight="1" spans="1:9">
      <c r="A20" s="8"/>
      <c r="B20" s="12"/>
      <c r="C20" s="10"/>
      <c r="D20" s="8">
        <v>9</v>
      </c>
      <c r="E20" s="8">
        <v>1000</v>
      </c>
      <c r="F20" s="11"/>
      <c r="G20" s="11"/>
      <c r="H20" s="11"/>
      <c r="I20" s="11"/>
    </row>
    <row r="21" ht="20" customHeight="1" spans="1:9">
      <c r="A21" s="8">
        <v>3</v>
      </c>
      <c r="B21" s="13" t="s">
        <v>15</v>
      </c>
      <c r="C21" s="10" t="s">
        <v>16</v>
      </c>
      <c r="D21" s="8" t="s">
        <v>12</v>
      </c>
      <c r="E21" s="8">
        <v>30</v>
      </c>
      <c r="F21" s="11"/>
      <c r="G21" s="11"/>
      <c r="H21" s="11"/>
      <c r="I21" s="11" t="str">
        <f>_xlfn.DISPIMG("ID_802AB4038F124A2D935C2E79AD9E7690",1)</f>
        <v>=DISPIMG("ID_802AB4038F124A2D935C2E79AD9E7690",1)</v>
      </c>
    </row>
    <row r="22" ht="20" customHeight="1" spans="1:9">
      <c r="A22" s="8"/>
      <c r="B22" s="13"/>
      <c r="C22" s="10"/>
      <c r="D22" s="8">
        <v>2</v>
      </c>
      <c r="E22" s="8">
        <v>80</v>
      </c>
      <c r="F22" s="11"/>
      <c r="G22" s="11"/>
      <c r="H22" s="11"/>
      <c r="I22" s="11"/>
    </row>
    <row r="23" ht="20" customHeight="1" spans="1:9">
      <c r="A23" s="8"/>
      <c r="B23" s="13"/>
      <c r="C23" s="10"/>
      <c r="D23" s="8">
        <v>3</v>
      </c>
      <c r="E23" s="8">
        <v>180</v>
      </c>
      <c r="F23" s="11"/>
      <c r="G23" s="11"/>
      <c r="H23" s="11"/>
      <c r="I23" s="11"/>
    </row>
    <row r="24" ht="20" customHeight="1" spans="1:9">
      <c r="A24" s="8"/>
      <c r="B24" s="13"/>
      <c r="C24" s="10"/>
      <c r="D24" s="8">
        <v>4</v>
      </c>
      <c r="E24" s="8">
        <v>280</v>
      </c>
      <c r="F24" s="11"/>
      <c r="G24" s="11"/>
      <c r="H24" s="11"/>
      <c r="I24" s="11"/>
    </row>
    <row r="25" ht="20" customHeight="1" spans="1:9">
      <c r="A25" s="8"/>
      <c r="B25" s="13"/>
      <c r="C25" s="10"/>
      <c r="D25" s="8">
        <v>5</v>
      </c>
      <c r="E25" s="8">
        <v>400</v>
      </c>
      <c r="F25" s="11"/>
      <c r="G25" s="11"/>
      <c r="H25" s="11"/>
      <c r="I25" s="11"/>
    </row>
    <row r="26" ht="20" customHeight="1" spans="1:9">
      <c r="A26" s="8"/>
      <c r="B26" s="13"/>
      <c r="C26" s="10"/>
      <c r="D26" s="8">
        <v>6</v>
      </c>
      <c r="E26" s="8">
        <v>550</v>
      </c>
      <c r="F26" s="11"/>
      <c r="G26" s="11"/>
      <c r="H26" s="11"/>
      <c r="I26" s="11"/>
    </row>
    <row r="27" ht="20" customHeight="1" spans="1:9">
      <c r="A27" s="8"/>
      <c r="B27" s="13"/>
      <c r="C27" s="10"/>
      <c r="D27" s="8">
        <v>7</v>
      </c>
      <c r="E27" s="8">
        <v>730</v>
      </c>
      <c r="F27" s="11"/>
      <c r="G27" s="11"/>
      <c r="H27" s="11"/>
      <c r="I27" s="11"/>
    </row>
    <row r="28" ht="20" customHeight="1" spans="1:9">
      <c r="A28" s="8"/>
      <c r="B28" s="13"/>
      <c r="C28" s="10"/>
      <c r="D28" s="8">
        <v>8</v>
      </c>
      <c r="E28" s="8">
        <v>930</v>
      </c>
      <c r="F28" s="11"/>
      <c r="G28" s="11"/>
      <c r="H28" s="11"/>
      <c r="I28" s="11"/>
    </row>
    <row r="29" ht="20" customHeight="1" spans="1:9">
      <c r="A29" s="8"/>
      <c r="B29" s="13"/>
      <c r="C29" s="10"/>
      <c r="D29" s="8">
        <v>9</v>
      </c>
      <c r="E29" s="8">
        <v>1200</v>
      </c>
      <c r="F29" s="11"/>
      <c r="G29" s="11"/>
      <c r="H29" s="11"/>
      <c r="I29" s="11"/>
    </row>
    <row r="30" ht="18" customHeight="1" spans="1:9">
      <c r="A30" s="8">
        <v>4</v>
      </c>
      <c r="B30" s="13" t="s">
        <v>17</v>
      </c>
      <c r="C30" s="10" t="s">
        <v>18</v>
      </c>
      <c r="D30" s="8" t="s">
        <v>12</v>
      </c>
      <c r="E30" s="8">
        <v>30</v>
      </c>
      <c r="F30" s="11"/>
      <c r="G30" s="11"/>
      <c r="H30" s="11"/>
      <c r="I30" s="11" t="str">
        <f>_xlfn.DISPIMG("ID_54BD06A63312435DBE85AE8C5F8E4165",1)</f>
        <v>=DISPIMG("ID_54BD06A63312435DBE85AE8C5F8E4165",1)</v>
      </c>
    </row>
    <row r="31" ht="18" customHeight="1" spans="1:9">
      <c r="A31" s="8"/>
      <c r="B31" s="13"/>
      <c r="C31" s="10"/>
      <c r="D31" s="8">
        <v>2</v>
      </c>
      <c r="E31" s="8">
        <v>80</v>
      </c>
      <c r="F31" s="11"/>
      <c r="G31" s="11"/>
      <c r="H31" s="11"/>
      <c r="I31" s="11"/>
    </row>
    <row r="32" ht="18" customHeight="1" spans="1:9">
      <c r="A32" s="8"/>
      <c r="B32" s="13"/>
      <c r="C32" s="10"/>
      <c r="D32" s="8">
        <v>3</v>
      </c>
      <c r="E32" s="8">
        <v>150</v>
      </c>
      <c r="F32" s="11"/>
      <c r="G32" s="11"/>
      <c r="H32" s="11"/>
      <c r="I32" s="11"/>
    </row>
    <row r="33" ht="18" customHeight="1" spans="1:9">
      <c r="A33" s="8"/>
      <c r="B33" s="13"/>
      <c r="C33" s="10"/>
      <c r="D33" s="8">
        <v>4</v>
      </c>
      <c r="E33" s="8">
        <v>230</v>
      </c>
      <c r="F33" s="11"/>
      <c r="G33" s="11"/>
      <c r="H33" s="11"/>
      <c r="I33" s="11"/>
    </row>
    <row r="34" ht="18" customHeight="1" spans="1:9">
      <c r="A34" s="8"/>
      <c r="B34" s="13"/>
      <c r="C34" s="10"/>
      <c r="D34" s="8">
        <v>5</v>
      </c>
      <c r="E34" s="8">
        <v>300</v>
      </c>
      <c r="F34" s="11"/>
      <c r="G34" s="11"/>
      <c r="H34" s="11"/>
      <c r="I34" s="11"/>
    </row>
    <row r="35" ht="18" customHeight="1" spans="1:9">
      <c r="A35" s="8"/>
      <c r="B35" s="13"/>
      <c r="C35" s="10"/>
      <c r="D35" s="8">
        <v>6</v>
      </c>
      <c r="E35" s="8">
        <v>450</v>
      </c>
      <c r="F35" s="11"/>
      <c r="G35" s="11"/>
      <c r="H35" s="11"/>
      <c r="I35" s="11"/>
    </row>
    <row r="36" ht="18" customHeight="1" spans="1:9">
      <c r="A36" s="8"/>
      <c r="B36" s="13"/>
      <c r="C36" s="10"/>
      <c r="D36" s="8">
        <v>7</v>
      </c>
      <c r="E36" s="8">
        <v>600</v>
      </c>
      <c r="F36" s="11"/>
      <c r="G36" s="11"/>
      <c r="H36" s="11"/>
      <c r="I36" s="11"/>
    </row>
    <row r="37" ht="18" customHeight="1" spans="1:9">
      <c r="A37" s="8"/>
      <c r="B37" s="13"/>
      <c r="C37" s="10"/>
      <c r="D37" s="8">
        <v>8</v>
      </c>
      <c r="E37" s="8">
        <v>800</v>
      </c>
      <c r="F37" s="11"/>
      <c r="G37" s="11"/>
      <c r="H37" s="11"/>
      <c r="I37" s="11"/>
    </row>
    <row r="38" ht="18" customHeight="1" spans="1:9">
      <c r="A38" s="8"/>
      <c r="B38" s="13"/>
      <c r="C38" s="10"/>
      <c r="D38" s="8">
        <v>9</v>
      </c>
      <c r="E38" s="8">
        <v>1000</v>
      </c>
      <c r="F38" s="11"/>
      <c r="G38" s="11"/>
      <c r="H38" s="11"/>
      <c r="I38" s="11"/>
    </row>
    <row r="39" ht="18" customHeight="1" spans="1:9">
      <c r="A39" s="8">
        <v>5</v>
      </c>
      <c r="B39" s="13" t="s">
        <v>19</v>
      </c>
      <c r="C39" s="10" t="s">
        <v>20</v>
      </c>
      <c r="D39" s="8" t="s">
        <v>12</v>
      </c>
      <c r="E39" s="8">
        <v>30</v>
      </c>
      <c r="F39" s="11"/>
      <c r="G39" s="11"/>
      <c r="H39" s="11"/>
      <c r="I39" s="11" t="str">
        <f>_xlfn.DISPIMG("ID_46081CE5E4C449CA994E052451823D7E",1)</f>
        <v>=DISPIMG("ID_46081CE5E4C449CA994E052451823D7E",1)</v>
      </c>
    </row>
    <row r="40" ht="18" customHeight="1" spans="1:9">
      <c r="A40" s="8"/>
      <c r="B40" s="13"/>
      <c r="C40" s="10"/>
      <c r="D40" s="8">
        <v>2</v>
      </c>
      <c r="E40" s="8">
        <v>80</v>
      </c>
      <c r="F40" s="11"/>
      <c r="G40" s="11"/>
      <c r="H40" s="11"/>
      <c r="I40" s="11"/>
    </row>
    <row r="41" ht="18" customHeight="1" spans="1:9">
      <c r="A41" s="8"/>
      <c r="B41" s="13"/>
      <c r="C41" s="10"/>
      <c r="D41" s="8">
        <v>3</v>
      </c>
      <c r="E41" s="8">
        <v>180</v>
      </c>
      <c r="F41" s="11"/>
      <c r="G41" s="11"/>
      <c r="H41" s="11"/>
      <c r="I41" s="11"/>
    </row>
    <row r="42" ht="18" customHeight="1" spans="1:9">
      <c r="A42" s="8"/>
      <c r="B42" s="13"/>
      <c r="C42" s="10"/>
      <c r="D42" s="8">
        <v>4</v>
      </c>
      <c r="E42" s="8">
        <v>280</v>
      </c>
      <c r="F42" s="11"/>
      <c r="G42" s="11"/>
      <c r="H42" s="11"/>
      <c r="I42" s="11"/>
    </row>
    <row r="43" ht="18" customHeight="1" spans="1:9">
      <c r="A43" s="8"/>
      <c r="B43" s="13"/>
      <c r="C43" s="10"/>
      <c r="D43" s="8">
        <v>5</v>
      </c>
      <c r="E43" s="8">
        <v>400</v>
      </c>
      <c r="F43" s="11"/>
      <c r="G43" s="11"/>
      <c r="H43" s="11"/>
      <c r="I43" s="11"/>
    </row>
    <row r="44" ht="18" customHeight="1" spans="1:9">
      <c r="A44" s="8"/>
      <c r="B44" s="13"/>
      <c r="C44" s="10"/>
      <c r="D44" s="8">
        <v>6</v>
      </c>
      <c r="E44" s="8">
        <v>550</v>
      </c>
      <c r="F44" s="11"/>
      <c r="G44" s="11"/>
      <c r="H44" s="11"/>
      <c r="I44" s="11"/>
    </row>
    <row r="45" ht="18" customHeight="1" spans="1:9">
      <c r="A45" s="8"/>
      <c r="B45" s="13"/>
      <c r="C45" s="10"/>
      <c r="D45" s="8">
        <v>7</v>
      </c>
      <c r="E45" s="8">
        <v>730</v>
      </c>
      <c r="F45" s="11"/>
      <c r="G45" s="11"/>
      <c r="H45" s="11"/>
      <c r="I45" s="11"/>
    </row>
    <row r="46" ht="18" customHeight="1" spans="1:9">
      <c r="A46" s="8"/>
      <c r="B46" s="13"/>
      <c r="C46" s="10"/>
      <c r="D46" s="8">
        <v>8</v>
      </c>
      <c r="E46" s="8">
        <v>930</v>
      </c>
      <c r="F46" s="11"/>
      <c r="G46" s="11"/>
      <c r="H46" s="11"/>
      <c r="I46" s="11"/>
    </row>
    <row r="47" ht="18" customHeight="1" spans="1:9">
      <c r="A47" s="8"/>
      <c r="B47" s="13"/>
      <c r="C47" s="10"/>
      <c r="D47" s="8">
        <v>9</v>
      </c>
      <c r="E47" s="8">
        <v>1200</v>
      </c>
      <c r="F47" s="11"/>
      <c r="G47" s="11"/>
      <c r="H47" s="11"/>
      <c r="I47" s="11"/>
    </row>
    <row r="48" ht="18" customHeight="1" spans="1:9">
      <c r="A48" s="8">
        <v>6</v>
      </c>
      <c r="B48" s="13" t="s">
        <v>21</v>
      </c>
      <c r="C48" s="10" t="s">
        <v>22</v>
      </c>
      <c r="D48" s="8" t="s">
        <v>12</v>
      </c>
      <c r="E48" s="8">
        <v>10</v>
      </c>
      <c r="F48" s="11"/>
      <c r="G48" s="11"/>
      <c r="H48" s="11"/>
      <c r="I48" s="11" t="str">
        <f>_xlfn.DISPIMG("ID_1B1EF395E0E34296A3900C538BF24FB6",1)</f>
        <v>=DISPIMG("ID_1B1EF395E0E34296A3900C538BF24FB6",1)</v>
      </c>
    </row>
    <row r="49" ht="18" customHeight="1" spans="1:9">
      <c r="A49" s="8"/>
      <c r="B49" s="13"/>
      <c r="C49" s="10"/>
      <c r="D49" s="8">
        <v>2</v>
      </c>
      <c r="E49" s="8">
        <v>20</v>
      </c>
      <c r="F49" s="11"/>
      <c r="G49" s="11"/>
      <c r="H49" s="11"/>
      <c r="I49" s="11"/>
    </row>
    <row r="50" ht="18" customHeight="1" spans="1:9">
      <c r="A50" s="8"/>
      <c r="B50" s="13"/>
      <c r="C50" s="10"/>
      <c r="D50" s="8">
        <v>3</v>
      </c>
      <c r="E50" s="8">
        <v>50</v>
      </c>
      <c r="F50" s="11"/>
      <c r="G50" s="11"/>
      <c r="H50" s="11"/>
      <c r="I50" s="11"/>
    </row>
    <row r="51" ht="18" customHeight="1" spans="1:9">
      <c r="A51" s="8"/>
      <c r="B51" s="13"/>
      <c r="C51" s="10"/>
      <c r="D51" s="8">
        <v>4</v>
      </c>
      <c r="E51" s="8">
        <v>100</v>
      </c>
      <c r="F51" s="11"/>
      <c r="G51" s="11"/>
      <c r="H51" s="11"/>
      <c r="I51" s="11"/>
    </row>
    <row r="52" ht="18" customHeight="1" spans="1:9">
      <c r="A52" s="8"/>
      <c r="B52" s="13"/>
      <c r="C52" s="10"/>
      <c r="D52" s="8">
        <v>5</v>
      </c>
      <c r="E52" s="8">
        <v>180</v>
      </c>
      <c r="F52" s="11"/>
      <c r="G52" s="11"/>
      <c r="H52" s="11"/>
      <c r="I52" s="11"/>
    </row>
    <row r="53" ht="18" customHeight="1" spans="1:9">
      <c r="A53" s="8"/>
      <c r="B53" s="13"/>
      <c r="C53" s="10"/>
      <c r="D53" s="8">
        <v>6</v>
      </c>
      <c r="E53" s="8">
        <v>280</v>
      </c>
      <c r="F53" s="11"/>
      <c r="G53" s="11"/>
      <c r="H53" s="11"/>
      <c r="I53" s="11"/>
    </row>
    <row r="54" ht="18" customHeight="1" spans="1:9">
      <c r="A54" s="8"/>
      <c r="B54" s="13"/>
      <c r="C54" s="10"/>
      <c r="D54" s="8">
        <v>7</v>
      </c>
      <c r="E54" s="8">
        <v>380</v>
      </c>
      <c r="F54" s="11"/>
      <c r="G54" s="11"/>
      <c r="H54" s="11"/>
      <c r="I54" s="11"/>
    </row>
    <row r="55" ht="18" customHeight="1" spans="1:9">
      <c r="A55" s="8"/>
      <c r="B55" s="13"/>
      <c r="C55" s="10"/>
      <c r="D55" s="8">
        <v>8</v>
      </c>
      <c r="E55" s="8">
        <v>500</v>
      </c>
      <c r="F55" s="11"/>
      <c r="G55" s="11"/>
      <c r="H55" s="11"/>
      <c r="I55" s="11"/>
    </row>
    <row r="56" ht="18" customHeight="1" spans="1:9">
      <c r="A56" s="8"/>
      <c r="B56" s="13"/>
      <c r="C56" s="10"/>
      <c r="D56" s="8">
        <v>9</v>
      </c>
      <c r="E56" s="8">
        <v>650</v>
      </c>
      <c r="F56" s="11"/>
      <c r="G56" s="11"/>
      <c r="H56" s="11"/>
      <c r="I56" s="11"/>
    </row>
    <row r="57" ht="18" customHeight="1" spans="1:9">
      <c r="A57" s="8">
        <v>7</v>
      </c>
      <c r="B57" s="13" t="s">
        <v>23</v>
      </c>
      <c r="C57" s="10" t="s">
        <v>24</v>
      </c>
      <c r="D57" s="8" t="s">
        <v>12</v>
      </c>
      <c r="E57" s="8">
        <v>40</v>
      </c>
      <c r="F57" s="11"/>
      <c r="G57" s="11"/>
      <c r="H57" s="11"/>
      <c r="I57" s="11" t="str">
        <f>_xlfn.DISPIMG("ID_B30D6EAF003E4757BC9BD2FD47D64AC7",1)</f>
        <v>=DISPIMG("ID_B30D6EAF003E4757BC9BD2FD47D64AC7",1)</v>
      </c>
    </row>
    <row r="58" ht="18" customHeight="1" spans="1:9">
      <c r="A58" s="8"/>
      <c r="B58" s="13"/>
      <c r="C58" s="10"/>
      <c r="D58" s="8">
        <v>2</v>
      </c>
      <c r="E58" s="8">
        <v>80</v>
      </c>
      <c r="F58" s="11"/>
      <c r="G58" s="11"/>
      <c r="H58" s="11"/>
      <c r="I58" s="11"/>
    </row>
    <row r="59" ht="18" customHeight="1" spans="1:9">
      <c r="A59" s="8"/>
      <c r="B59" s="13"/>
      <c r="C59" s="10"/>
      <c r="D59" s="8">
        <v>3</v>
      </c>
      <c r="E59" s="8">
        <v>140</v>
      </c>
      <c r="F59" s="11"/>
      <c r="G59" s="11"/>
      <c r="H59" s="11"/>
      <c r="I59" s="11"/>
    </row>
    <row r="60" ht="18" customHeight="1" spans="1:9">
      <c r="A60" s="8"/>
      <c r="B60" s="13"/>
      <c r="C60" s="10"/>
      <c r="D60" s="8">
        <v>4</v>
      </c>
      <c r="E60" s="8">
        <v>230</v>
      </c>
      <c r="F60" s="11"/>
      <c r="G60" s="11"/>
      <c r="H60" s="11"/>
      <c r="I60" s="11"/>
    </row>
    <row r="61" ht="18" customHeight="1" spans="1:9">
      <c r="A61" s="8"/>
      <c r="B61" s="13"/>
      <c r="C61" s="10"/>
      <c r="D61" s="8">
        <v>5</v>
      </c>
      <c r="E61" s="8">
        <v>350</v>
      </c>
      <c r="F61" s="11"/>
      <c r="G61" s="11"/>
      <c r="H61" s="11"/>
      <c r="I61" s="11"/>
    </row>
    <row r="62" ht="18" customHeight="1" spans="1:9">
      <c r="A62" s="8"/>
      <c r="B62" s="13"/>
      <c r="C62" s="10"/>
      <c r="D62" s="8">
        <v>6</v>
      </c>
      <c r="E62" s="8">
        <v>500</v>
      </c>
      <c r="F62" s="11"/>
      <c r="G62" s="11"/>
      <c r="H62" s="11"/>
      <c r="I62" s="11"/>
    </row>
    <row r="63" ht="18" customHeight="1" spans="1:9">
      <c r="A63" s="8"/>
      <c r="B63" s="13"/>
      <c r="C63" s="10"/>
      <c r="D63" s="8">
        <v>7</v>
      </c>
      <c r="E63" s="8">
        <v>680</v>
      </c>
      <c r="F63" s="11"/>
      <c r="G63" s="11"/>
      <c r="H63" s="11"/>
      <c r="I63" s="11"/>
    </row>
    <row r="64" ht="18" customHeight="1" spans="1:9">
      <c r="A64" s="8"/>
      <c r="B64" s="13"/>
      <c r="C64" s="10"/>
      <c r="D64" s="8">
        <v>8</v>
      </c>
      <c r="E64" s="8">
        <v>880</v>
      </c>
      <c r="F64" s="11"/>
      <c r="G64" s="11"/>
      <c r="H64" s="11"/>
      <c r="I64" s="11"/>
    </row>
    <row r="65" ht="18" customHeight="1" spans="1:9">
      <c r="A65" s="8"/>
      <c r="B65" s="13"/>
      <c r="C65" s="10"/>
      <c r="D65" s="8">
        <v>9</v>
      </c>
      <c r="E65" s="8">
        <v>1150</v>
      </c>
      <c r="F65" s="11"/>
      <c r="G65" s="11"/>
      <c r="H65" s="11"/>
      <c r="I65" s="11"/>
    </row>
    <row r="66" ht="20" customHeight="1" spans="1:9">
      <c r="A66" s="8">
        <v>8</v>
      </c>
      <c r="B66" s="6" t="s">
        <v>25</v>
      </c>
      <c r="C66" s="10" t="s">
        <v>26</v>
      </c>
      <c r="D66" s="8" t="s">
        <v>12</v>
      </c>
      <c r="E66" s="8">
        <v>10</v>
      </c>
      <c r="F66" s="11"/>
      <c r="G66" s="11"/>
      <c r="H66" s="11"/>
      <c r="I66" s="11" t="str">
        <f>_xlfn.DISPIMG("ID_860F6BB3EE9C4B3B89C29CF92CF286C7",1)</f>
        <v>=DISPIMG("ID_860F6BB3EE9C4B3B89C29CF92CF286C7",1)</v>
      </c>
    </row>
    <row r="67" ht="20" customHeight="1" spans="1:9">
      <c r="A67" s="8"/>
      <c r="B67" s="6"/>
      <c r="C67" s="10"/>
      <c r="D67" s="8">
        <v>2</v>
      </c>
      <c r="E67" s="8">
        <v>30</v>
      </c>
      <c r="F67" s="11"/>
      <c r="G67" s="11"/>
      <c r="H67" s="11"/>
      <c r="I67" s="11"/>
    </row>
    <row r="68" ht="20" customHeight="1" spans="1:9">
      <c r="A68" s="8"/>
      <c r="B68" s="6"/>
      <c r="C68" s="10"/>
      <c r="D68" s="8">
        <v>3</v>
      </c>
      <c r="E68" s="8">
        <v>90</v>
      </c>
      <c r="F68" s="11"/>
      <c r="G68" s="11"/>
      <c r="H68" s="11"/>
      <c r="I68" s="11"/>
    </row>
    <row r="69" ht="20" customHeight="1" spans="1:9">
      <c r="A69" s="8"/>
      <c r="B69" s="6"/>
      <c r="C69" s="10"/>
      <c r="D69" s="8">
        <v>4</v>
      </c>
      <c r="E69" s="8">
        <v>180</v>
      </c>
      <c r="F69" s="11"/>
      <c r="G69" s="11"/>
      <c r="H69" s="11"/>
      <c r="I69" s="11"/>
    </row>
    <row r="70" ht="20" customHeight="1" spans="1:9">
      <c r="A70" s="8"/>
      <c r="B70" s="6"/>
      <c r="C70" s="10"/>
      <c r="D70" s="8">
        <v>5</v>
      </c>
      <c r="E70" s="8">
        <v>300</v>
      </c>
      <c r="F70" s="11"/>
      <c r="G70" s="11"/>
      <c r="H70" s="11"/>
      <c r="I70" s="11"/>
    </row>
    <row r="71" ht="20" customHeight="1" spans="1:9">
      <c r="A71" s="8"/>
      <c r="B71" s="6"/>
      <c r="C71" s="10"/>
      <c r="D71" s="8">
        <v>6</v>
      </c>
      <c r="E71" s="8">
        <v>450</v>
      </c>
      <c r="F71" s="11"/>
      <c r="G71" s="11"/>
      <c r="H71" s="11"/>
      <c r="I71" s="11"/>
    </row>
    <row r="72" ht="20" customHeight="1" spans="1:9">
      <c r="A72" s="8"/>
      <c r="B72" s="6"/>
      <c r="C72" s="10"/>
      <c r="D72" s="8">
        <v>7</v>
      </c>
      <c r="E72" s="8">
        <v>630</v>
      </c>
      <c r="F72" s="11"/>
      <c r="G72" s="11"/>
      <c r="H72" s="11"/>
      <c r="I72" s="11"/>
    </row>
    <row r="73" ht="20" customHeight="1" spans="1:9">
      <c r="A73" s="8"/>
      <c r="B73" s="6"/>
      <c r="C73" s="10"/>
      <c r="D73" s="8">
        <v>8</v>
      </c>
      <c r="E73" s="8">
        <v>830</v>
      </c>
      <c r="F73" s="11"/>
      <c r="G73" s="11"/>
      <c r="H73" s="11"/>
      <c r="I73" s="11"/>
    </row>
    <row r="74" ht="20" customHeight="1" spans="1:9">
      <c r="A74" s="8"/>
      <c r="B74" s="6"/>
      <c r="C74" s="10"/>
      <c r="D74" s="8">
        <v>9</v>
      </c>
      <c r="E74" s="8">
        <v>1000</v>
      </c>
      <c r="F74" s="11"/>
      <c r="G74" s="11"/>
      <c r="H74" s="11"/>
      <c r="I74" s="11"/>
    </row>
    <row r="75" ht="20" customHeight="1" spans="1:9">
      <c r="A75" s="8">
        <v>9</v>
      </c>
      <c r="B75" s="13" t="s">
        <v>27</v>
      </c>
      <c r="C75" s="10" t="s">
        <v>28</v>
      </c>
      <c r="D75" s="8" t="s">
        <v>12</v>
      </c>
      <c r="E75" s="8">
        <v>20</v>
      </c>
      <c r="F75" s="11"/>
      <c r="G75" s="11"/>
      <c r="H75" s="11"/>
      <c r="I75" s="11" t="str">
        <f>_xlfn.DISPIMG("ID_B48467EA3A164E1E8E806970B8F1D5F7",1)</f>
        <v>=DISPIMG("ID_B48467EA3A164E1E8E806970B8F1D5F7",1)</v>
      </c>
    </row>
    <row r="76" ht="20" customHeight="1" spans="1:9">
      <c r="A76" s="8"/>
      <c r="B76" s="13"/>
      <c r="C76" s="10"/>
      <c r="D76" s="8">
        <v>2</v>
      </c>
      <c r="E76" s="8">
        <v>30</v>
      </c>
      <c r="F76" s="11"/>
      <c r="G76" s="11"/>
      <c r="H76" s="11"/>
      <c r="I76" s="11"/>
    </row>
    <row r="77" ht="20" customHeight="1" spans="1:9">
      <c r="A77" s="8"/>
      <c r="B77" s="13"/>
      <c r="C77" s="10"/>
      <c r="D77" s="8">
        <v>3</v>
      </c>
      <c r="E77" s="8">
        <v>100</v>
      </c>
      <c r="F77" s="11"/>
      <c r="G77" s="11"/>
      <c r="H77" s="11"/>
      <c r="I77" s="11"/>
    </row>
    <row r="78" ht="20" customHeight="1" spans="1:9">
      <c r="A78" s="8"/>
      <c r="B78" s="13"/>
      <c r="C78" s="10"/>
      <c r="D78" s="8">
        <v>4</v>
      </c>
      <c r="E78" s="8">
        <v>180</v>
      </c>
      <c r="F78" s="11"/>
      <c r="G78" s="11"/>
      <c r="H78" s="11"/>
      <c r="I78" s="11"/>
    </row>
    <row r="79" ht="20" customHeight="1" spans="1:9">
      <c r="A79" s="8"/>
      <c r="B79" s="13"/>
      <c r="C79" s="10"/>
      <c r="D79" s="8">
        <v>5</v>
      </c>
      <c r="E79" s="8">
        <v>300</v>
      </c>
      <c r="F79" s="11"/>
      <c r="G79" s="11"/>
      <c r="H79" s="11"/>
      <c r="I79" s="11"/>
    </row>
    <row r="80" ht="20" customHeight="1" spans="1:9">
      <c r="A80" s="8"/>
      <c r="B80" s="13"/>
      <c r="C80" s="10"/>
      <c r="D80" s="8">
        <v>6</v>
      </c>
      <c r="E80" s="8">
        <v>450</v>
      </c>
      <c r="F80" s="11"/>
      <c r="G80" s="11"/>
      <c r="H80" s="11"/>
      <c r="I80" s="11"/>
    </row>
    <row r="81" ht="20" customHeight="1" spans="1:9">
      <c r="A81" s="8"/>
      <c r="B81" s="13"/>
      <c r="C81" s="10"/>
      <c r="D81" s="8">
        <v>7</v>
      </c>
      <c r="E81" s="8">
        <v>630</v>
      </c>
      <c r="F81" s="11"/>
      <c r="G81" s="11"/>
      <c r="H81" s="11"/>
      <c r="I81" s="11"/>
    </row>
    <row r="82" ht="20" customHeight="1" spans="1:9">
      <c r="A82" s="8"/>
      <c r="B82" s="13"/>
      <c r="C82" s="10"/>
      <c r="D82" s="8">
        <v>8</v>
      </c>
      <c r="E82" s="8">
        <v>830</v>
      </c>
      <c r="F82" s="11"/>
      <c r="G82" s="11"/>
      <c r="H82" s="11"/>
      <c r="I82" s="11"/>
    </row>
    <row r="83" ht="20" customHeight="1" spans="1:9">
      <c r="A83" s="8"/>
      <c r="B83" s="13"/>
      <c r="C83" s="10"/>
      <c r="D83" s="8">
        <v>9</v>
      </c>
      <c r="E83" s="8">
        <v>1100</v>
      </c>
      <c r="F83" s="11"/>
      <c r="G83" s="11"/>
      <c r="H83" s="11"/>
      <c r="I83" s="11"/>
    </row>
    <row r="84" ht="20" customHeight="1" spans="1:9">
      <c r="A84" s="8">
        <v>10</v>
      </c>
      <c r="B84" s="13" t="s">
        <v>29</v>
      </c>
      <c r="C84" s="10" t="s">
        <v>28</v>
      </c>
      <c r="D84" s="8" t="s">
        <v>12</v>
      </c>
      <c r="E84" s="8">
        <v>30</v>
      </c>
      <c r="F84" s="11"/>
      <c r="G84" s="11"/>
      <c r="H84" s="11"/>
      <c r="I84" s="11" t="str">
        <f>_xlfn.DISPIMG("ID_DFB567CAEFDA4862B2A8269E96BD0220",1)</f>
        <v>=DISPIMG("ID_DFB567CAEFDA4862B2A8269E96BD0220",1)</v>
      </c>
    </row>
    <row r="85" ht="20" customHeight="1" spans="1:9">
      <c r="A85" s="8"/>
      <c r="B85" s="13"/>
      <c r="C85" s="10"/>
      <c r="D85" s="8">
        <v>2</v>
      </c>
      <c r="E85" s="8">
        <v>80</v>
      </c>
      <c r="F85" s="11"/>
      <c r="G85" s="11"/>
      <c r="H85" s="11"/>
      <c r="I85" s="11"/>
    </row>
    <row r="86" ht="20" customHeight="1" spans="1:9">
      <c r="A86" s="8"/>
      <c r="B86" s="13"/>
      <c r="C86" s="10"/>
      <c r="D86" s="8">
        <v>3</v>
      </c>
      <c r="E86" s="8">
        <v>180</v>
      </c>
      <c r="F86" s="11"/>
      <c r="G86" s="11"/>
      <c r="H86" s="11"/>
      <c r="I86" s="11"/>
    </row>
    <row r="87" ht="20" customHeight="1" spans="1:9">
      <c r="A87" s="8"/>
      <c r="B87" s="13"/>
      <c r="C87" s="10"/>
      <c r="D87" s="8">
        <v>4</v>
      </c>
      <c r="E87" s="8">
        <v>280</v>
      </c>
      <c r="F87" s="11"/>
      <c r="G87" s="11"/>
      <c r="H87" s="11"/>
      <c r="I87" s="11"/>
    </row>
    <row r="88" ht="20" customHeight="1" spans="1:9">
      <c r="A88" s="8"/>
      <c r="B88" s="13"/>
      <c r="C88" s="10"/>
      <c r="D88" s="8">
        <v>5</v>
      </c>
      <c r="E88" s="8">
        <v>400</v>
      </c>
      <c r="F88" s="11"/>
      <c r="G88" s="11"/>
      <c r="H88" s="11"/>
      <c r="I88" s="11"/>
    </row>
    <row r="89" ht="20" customHeight="1" spans="1:9">
      <c r="A89" s="8"/>
      <c r="B89" s="13"/>
      <c r="C89" s="10"/>
      <c r="D89" s="8">
        <v>6</v>
      </c>
      <c r="E89" s="8">
        <v>550</v>
      </c>
      <c r="F89" s="11"/>
      <c r="G89" s="11"/>
      <c r="H89" s="11"/>
      <c r="I89" s="11"/>
    </row>
    <row r="90" ht="20" customHeight="1" spans="1:9">
      <c r="A90" s="8"/>
      <c r="B90" s="13"/>
      <c r="C90" s="10"/>
      <c r="D90" s="8">
        <v>7</v>
      </c>
      <c r="E90" s="8">
        <v>730</v>
      </c>
      <c r="F90" s="11"/>
      <c r="G90" s="11"/>
      <c r="H90" s="11"/>
      <c r="I90" s="11"/>
    </row>
    <row r="91" ht="20" customHeight="1" spans="1:9">
      <c r="A91" s="8"/>
      <c r="B91" s="13"/>
      <c r="C91" s="10"/>
      <c r="D91" s="8">
        <v>8</v>
      </c>
      <c r="E91" s="8">
        <v>930</v>
      </c>
      <c r="F91" s="11"/>
      <c r="G91" s="11"/>
      <c r="H91" s="11"/>
      <c r="I91" s="11"/>
    </row>
    <row r="92" ht="20" customHeight="1" spans="1:9">
      <c r="A92" s="8"/>
      <c r="B92" s="13"/>
      <c r="C92" s="10"/>
      <c r="D92" s="8">
        <v>9</v>
      </c>
      <c r="E92" s="8">
        <v>1200</v>
      </c>
      <c r="F92" s="11"/>
      <c r="G92" s="11"/>
      <c r="H92" s="11"/>
      <c r="I92" s="11"/>
    </row>
    <row r="93" ht="18" customHeight="1" spans="1:9">
      <c r="A93" s="8">
        <v>11</v>
      </c>
      <c r="B93" s="6" t="s">
        <v>30</v>
      </c>
      <c r="C93" s="10" t="s">
        <v>31</v>
      </c>
      <c r="D93" s="8" t="s">
        <v>12</v>
      </c>
      <c r="E93" s="8">
        <v>10</v>
      </c>
      <c r="F93" s="11"/>
      <c r="G93" s="11"/>
      <c r="H93" s="11"/>
      <c r="I93" s="11" t="str">
        <f>_xlfn.DISPIMG("ID_7DDE945A16CF4BA6BFF7C5FEB095FDEE",1)</f>
        <v>=DISPIMG("ID_7DDE945A16CF4BA6BFF7C5FEB095FDEE",1)</v>
      </c>
    </row>
    <row r="94" ht="18" customHeight="1" spans="1:9">
      <c r="A94" s="8"/>
      <c r="B94" s="6"/>
      <c r="C94" s="10"/>
      <c r="D94" s="8">
        <v>2</v>
      </c>
      <c r="E94" s="8">
        <v>30</v>
      </c>
      <c r="F94" s="11"/>
      <c r="G94" s="11"/>
      <c r="H94" s="11"/>
      <c r="I94" s="11"/>
    </row>
    <row r="95" ht="18" customHeight="1" spans="1:9">
      <c r="A95" s="8"/>
      <c r="B95" s="6"/>
      <c r="C95" s="10"/>
      <c r="D95" s="8">
        <v>3</v>
      </c>
      <c r="E95" s="8">
        <v>80</v>
      </c>
      <c r="F95" s="11"/>
      <c r="G95" s="11"/>
      <c r="H95" s="11"/>
      <c r="I95" s="11"/>
    </row>
    <row r="96" ht="18" customHeight="1" spans="1:9">
      <c r="A96" s="8"/>
      <c r="B96" s="6"/>
      <c r="C96" s="10"/>
      <c r="D96" s="8">
        <v>4</v>
      </c>
      <c r="E96" s="8">
        <v>160</v>
      </c>
      <c r="F96" s="11"/>
      <c r="G96" s="11"/>
      <c r="H96" s="11"/>
      <c r="I96" s="11"/>
    </row>
    <row r="97" ht="18" customHeight="1" spans="1:9">
      <c r="A97" s="8"/>
      <c r="B97" s="6"/>
      <c r="C97" s="10"/>
      <c r="D97" s="8">
        <v>5</v>
      </c>
      <c r="E97" s="8">
        <v>260</v>
      </c>
      <c r="F97" s="11"/>
      <c r="G97" s="11"/>
      <c r="H97" s="11"/>
      <c r="I97" s="11"/>
    </row>
    <row r="98" ht="18" customHeight="1" spans="1:9">
      <c r="A98" s="8"/>
      <c r="B98" s="6"/>
      <c r="C98" s="10"/>
      <c r="D98" s="8">
        <v>6</v>
      </c>
      <c r="E98" s="8">
        <v>380</v>
      </c>
      <c r="F98" s="11"/>
      <c r="G98" s="11"/>
      <c r="H98" s="11"/>
      <c r="I98" s="11"/>
    </row>
    <row r="99" ht="18" customHeight="1" spans="1:9">
      <c r="A99" s="8"/>
      <c r="B99" s="6"/>
      <c r="C99" s="10"/>
      <c r="D99" s="8">
        <v>7</v>
      </c>
      <c r="E99" s="8">
        <v>530</v>
      </c>
      <c r="F99" s="11"/>
      <c r="G99" s="11"/>
      <c r="H99" s="11"/>
      <c r="I99" s="11"/>
    </row>
    <row r="100" ht="18" customHeight="1" spans="1:9">
      <c r="A100" s="8"/>
      <c r="B100" s="6"/>
      <c r="C100" s="10"/>
      <c r="D100" s="8">
        <v>8</v>
      </c>
      <c r="E100" s="8">
        <v>700</v>
      </c>
      <c r="F100" s="11"/>
      <c r="G100" s="11"/>
      <c r="H100" s="11"/>
      <c r="I100" s="11"/>
    </row>
    <row r="101" ht="18" customHeight="1" spans="1:9">
      <c r="A101" s="8"/>
      <c r="B101" s="6"/>
      <c r="C101" s="10"/>
      <c r="D101" s="8">
        <v>9</v>
      </c>
      <c r="E101" s="8">
        <v>900</v>
      </c>
      <c r="F101" s="11"/>
      <c r="G101" s="11"/>
      <c r="H101" s="11"/>
      <c r="I101" s="11"/>
    </row>
    <row r="102" ht="18" customHeight="1" spans="1:9">
      <c r="A102" s="8">
        <v>12</v>
      </c>
      <c r="B102" s="13" t="s">
        <v>32</v>
      </c>
      <c r="C102" s="10" t="s">
        <v>33</v>
      </c>
      <c r="D102" s="8" t="s">
        <v>12</v>
      </c>
      <c r="E102" s="8">
        <v>30</v>
      </c>
      <c r="F102" s="11"/>
      <c r="G102" s="11"/>
      <c r="H102" s="11"/>
      <c r="I102" s="11" t="str">
        <f>_xlfn.DISPIMG("ID_2A228D4CFB8A4A7CBBD818E9D66531AD",1)</f>
        <v>=DISPIMG("ID_2A228D4CFB8A4A7CBBD818E9D66531AD",1)</v>
      </c>
    </row>
    <row r="103" ht="18" customHeight="1" spans="1:9">
      <c r="A103" s="8"/>
      <c r="B103" s="13"/>
      <c r="C103" s="10"/>
      <c r="D103" s="8">
        <v>2</v>
      </c>
      <c r="E103" s="8">
        <v>80</v>
      </c>
      <c r="F103" s="11"/>
      <c r="G103" s="11"/>
      <c r="H103" s="11"/>
      <c r="I103" s="11"/>
    </row>
    <row r="104" ht="18" customHeight="1" spans="1:9">
      <c r="A104" s="8"/>
      <c r="B104" s="13"/>
      <c r="C104" s="10"/>
      <c r="D104" s="8">
        <v>3</v>
      </c>
      <c r="E104" s="8">
        <v>180</v>
      </c>
      <c r="F104" s="11"/>
      <c r="G104" s="11"/>
      <c r="H104" s="11"/>
      <c r="I104" s="11"/>
    </row>
    <row r="105" ht="18" customHeight="1" spans="1:9">
      <c r="A105" s="8"/>
      <c r="B105" s="13"/>
      <c r="C105" s="10"/>
      <c r="D105" s="8">
        <v>4</v>
      </c>
      <c r="E105" s="8">
        <v>280</v>
      </c>
      <c r="F105" s="11"/>
      <c r="G105" s="11"/>
      <c r="H105" s="11"/>
      <c r="I105" s="11"/>
    </row>
    <row r="106" ht="18" customHeight="1" spans="1:9">
      <c r="A106" s="8"/>
      <c r="B106" s="13"/>
      <c r="C106" s="10"/>
      <c r="D106" s="8">
        <v>5</v>
      </c>
      <c r="E106" s="8">
        <v>400</v>
      </c>
      <c r="F106" s="11"/>
      <c r="G106" s="11"/>
      <c r="H106" s="11"/>
      <c r="I106" s="11"/>
    </row>
    <row r="107" ht="18" customHeight="1" spans="1:9">
      <c r="A107" s="8"/>
      <c r="B107" s="13"/>
      <c r="C107" s="10"/>
      <c r="D107" s="8">
        <v>6</v>
      </c>
      <c r="E107" s="8">
        <v>550</v>
      </c>
      <c r="F107" s="11"/>
      <c r="G107" s="11"/>
      <c r="H107" s="11"/>
      <c r="I107" s="11"/>
    </row>
    <row r="108" ht="18" customHeight="1" spans="1:9">
      <c r="A108" s="8"/>
      <c r="B108" s="13"/>
      <c r="C108" s="10"/>
      <c r="D108" s="8">
        <v>7</v>
      </c>
      <c r="E108" s="8">
        <v>730</v>
      </c>
      <c r="F108" s="11"/>
      <c r="G108" s="11"/>
      <c r="H108" s="11"/>
      <c r="I108" s="11"/>
    </row>
    <row r="109" ht="18" customHeight="1" spans="1:9">
      <c r="A109" s="8"/>
      <c r="B109" s="13"/>
      <c r="C109" s="10"/>
      <c r="D109" s="8">
        <v>8</v>
      </c>
      <c r="E109" s="8">
        <v>930</v>
      </c>
      <c r="F109" s="11"/>
      <c r="G109" s="11"/>
      <c r="H109" s="11"/>
      <c r="I109" s="11"/>
    </row>
    <row r="110" ht="18" customHeight="1" spans="1:9">
      <c r="A110" s="8"/>
      <c r="B110" s="13"/>
      <c r="C110" s="10"/>
      <c r="D110" s="8">
        <v>9</v>
      </c>
      <c r="E110" s="8">
        <v>1200</v>
      </c>
      <c r="F110" s="11"/>
      <c r="G110" s="11"/>
      <c r="H110" s="11"/>
      <c r="I110" s="11"/>
    </row>
    <row r="111" ht="20" customHeight="1" spans="1:9">
      <c r="A111" s="8">
        <v>13</v>
      </c>
      <c r="B111" s="6" t="s">
        <v>34</v>
      </c>
      <c r="C111" s="10" t="s">
        <v>35</v>
      </c>
      <c r="D111" s="8" t="s">
        <v>12</v>
      </c>
      <c r="E111" s="8">
        <v>6</v>
      </c>
      <c r="F111" s="11"/>
      <c r="G111" s="11"/>
      <c r="H111" s="11"/>
      <c r="I111" s="11" t="str">
        <f>_xlfn.DISPIMG("ID_4B0B40C7C92F40429F02A19EA8C3C942",1)</f>
        <v>=DISPIMG("ID_4B0B40C7C92F40429F02A19EA8C3C942",1)</v>
      </c>
    </row>
    <row r="112" ht="20" customHeight="1" spans="1:9">
      <c r="A112" s="8"/>
      <c r="B112" s="6"/>
      <c r="C112" s="10"/>
      <c r="D112" s="8">
        <v>2</v>
      </c>
      <c r="E112" s="8">
        <v>12</v>
      </c>
      <c r="F112" s="11"/>
      <c r="G112" s="11"/>
      <c r="H112" s="11"/>
      <c r="I112" s="11"/>
    </row>
    <row r="113" ht="20" customHeight="1" spans="1:9">
      <c r="A113" s="8"/>
      <c r="B113" s="6"/>
      <c r="C113" s="10"/>
      <c r="D113" s="8">
        <v>3</v>
      </c>
      <c r="E113" s="8">
        <v>30</v>
      </c>
      <c r="F113" s="11"/>
      <c r="G113" s="11"/>
      <c r="H113" s="11"/>
      <c r="I113" s="11"/>
    </row>
    <row r="114" ht="20" customHeight="1" spans="1:9">
      <c r="A114" s="8"/>
      <c r="B114" s="6"/>
      <c r="C114" s="10"/>
      <c r="D114" s="8">
        <v>4</v>
      </c>
      <c r="E114" s="8">
        <v>70</v>
      </c>
      <c r="F114" s="11"/>
      <c r="G114" s="11"/>
      <c r="H114" s="11"/>
      <c r="I114" s="11"/>
    </row>
    <row r="115" ht="20" customHeight="1" spans="1:9">
      <c r="A115" s="8"/>
      <c r="B115" s="6"/>
      <c r="C115" s="10"/>
      <c r="D115" s="8">
        <v>5</v>
      </c>
      <c r="E115" s="8">
        <v>130</v>
      </c>
      <c r="F115" s="11"/>
      <c r="G115" s="11"/>
      <c r="H115" s="11"/>
      <c r="I115" s="11"/>
    </row>
    <row r="116" ht="20" customHeight="1" spans="1:9">
      <c r="A116" s="8"/>
      <c r="B116" s="6"/>
      <c r="C116" s="10"/>
      <c r="D116" s="8">
        <v>6</v>
      </c>
      <c r="E116" s="8">
        <v>200</v>
      </c>
      <c r="F116" s="11"/>
      <c r="G116" s="11"/>
      <c r="H116" s="11"/>
      <c r="I116" s="11"/>
    </row>
    <row r="117" ht="20" customHeight="1" spans="1:9">
      <c r="A117" s="8"/>
      <c r="B117" s="6"/>
      <c r="C117" s="10"/>
      <c r="D117" s="8">
        <v>7</v>
      </c>
      <c r="E117" s="8">
        <v>280</v>
      </c>
      <c r="F117" s="11"/>
      <c r="G117" s="11"/>
      <c r="H117" s="11"/>
      <c r="I117" s="11"/>
    </row>
    <row r="118" ht="20" customHeight="1" spans="1:9">
      <c r="A118" s="8"/>
      <c r="B118" s="6"/>
      <c r="C118" s="10"/>
      <c r="D118" s="8">
        <v>8</v>
      </c>
      <c r="E118" s="8">
        <v>390</v>
      </c>
      <c r="F118" s="11"/>
      <c r="G118" s="11"/>
      <c r="H118" s="11"/>
      <c r="I118" s="11"/>
    </row>
    <row r="119" ht="20" customHeight="1" spans="1:9">
      <c r="A119" s="8"/>
      <c r="B119" s="6"/>
      <c r="C119" s="10"/>
      <c r="D119" s="8">
        <v>9</v>
      </c>
      <c r="E119" s="8">
        <v>560</v>
      </c>
      <c r="F119" s="11"/>
      <c r="G119" s="11"/>
      <c r="H119" s="11"/>
      <c r="I119" s="11"/>
    </row>
    <row r="120" ht="20" customHeight="1" spans="1:9">
      <c r="A120" s="8">
        <v>14</v>
      </c>
      <c r="B120" s="6" t="s">
        <v>36</v>
      </c>
      <c r="C120" s="10" t="s">
        <v>37</v>
      </c>
      <c r="D120" s="8" t="s">
        <v>12</v>
      </c>
      <c r="E120" s="8">
        <v>30</v>
      </c>
      <c r="F120" s="11"/>
      <c r="G120" s="11"/>
      <c r="H120" s="11"/>
      <c r="I120" s="11" t="str">
        <f>_xlfn.DISPIMG("ID_7BDFF87329154640A7A145A5B7363C63",1)</f>
        <v>=DISPIMG("ID_7BDFF87329154640A7A145A5B7363C63",1)</v>
      </c>
    </row>
    <row r="121" ht="20" customHeight="1" spans="1:9">
      <c r="A121" s="8"/>
      <c r="B121" s="6"/>
      <c r="C121" s="10"/>
      <c r="D121" s="8">
        <v>2</v>
      </c>
      <c r="E121" s="8">
        <v>80</v>
      </c>
      <c r="F121" s="11"/>
      <c r="G121" s="11"/>
      <c r="H121" s="11"/>
      <c r="I121" s="11"/>
    </row>
    <row r="122" ht="20" customHeight="1" spans="1:9">
      <c r="A122" s="8"/>
      <c r="B122" s="6"/>
      <c r="C122" s="10"/>
      <c r="D122" s="8">
        <v>3</v>
      </c>
      <c r="E122" s="8">
        <v>180</v>
      </c>
      <c r="F122" s="11"/>
      <c r="G122" s="11"/>
      <c r="H122" s="11"/>
      <c r="I122" s="11"/>
    </row>
    <row r="123" ht="20" customHeight="1" spans="1:9">
      <c r="A123" s="8"/>
      <c r="B123" s="6"/>
      <c r="C123" s="10"/>
      <c r="D123" s="8">
        <v>4</v>
      </c>
      <c r="E123" s="8">
        <v>280</v>
      </c>
      <c r="F123" s="11"/>
      <c r="G123" s="11"/>
      <c r="H123" s="11"/>
      <c r="I123" s="11"/>
    </row>
    <row r="124" ht="20" customHeight="1" spans="1:9">
      <c r="A124" s="8"/>
      <c r="B124" s="6"/>
      <c r="C124" s="10"/>
      <c r="D124" s="8">
        <v>5</v>
      </c>
      <c r="E124" s="8">
        <v>400</v>
      </c>
      <c r="F124" s="11"/>
      <c r="G124" s="11"/>
      <c r="H124" s="11"/>
      <c r="I124" s="11"/>
    </row>
    <row r="125" ht="20" customHeight="1" spans="1:9">
      <c r="A125" s="8"/>
      <c r="B125" s="6"/>
      <c r="C125" s="10"/>
      <c r="D125" s="8">
        <v>6</v>
      </c>
      <c r="E125" s="8">
        <v>550</v>
      </c>
      <c r="F125" s="11"/>
      <c r="G125" s="11"/>
      <c r="H125" s="11"/>
      <c r="I125" s="11"/>
    </row>
    <row r="126" ht="20" customHeight="1" spans="1:9">
      <c r="A126" s="8"/>
      <c r="B126" s="6"/>
      <c r="C126" s="10"/>
      <c r="D126" s="8">
        <v>7</v>
      </c>
      <c r="E126" s="8">
        <v>730</v>
      </c>
      <c r="F126" s="11"/>
      <c r="G126" s="11"/>
      <c r="H126" s="11"/>
      <c r="I126" s="11"/>
    </row>
    <row r="127" ht="20" customHeight="1" spans="1:9">
      <c r="A127" s="8"/>
      <c r="B127" s="6"/>
      <c r="C127" s="10"/>
      <c r="D127" s="8">
        <v>8</v>
      </c>
      <c r="E127" s="8">
        <v>930</v>
      </c>
      <c r="F127" s="11"/>
      <c r="G127" s="11"/>
      <c r="H127" s="11"/>
      <c r="I127" s="11"/>
    </row>
    <row r="128" ht="20" customHeight="1" spans="1:9">
      <c r="A128" s="8"/>
      <c r="B128" s="6"/>
      <c r="C128" s="10"/>
      <c r="D128" s="8">
        <v>9</v>
      </c>
      <c r="E128" s="8">
        <v>1200</v>
      </c>
      <c r="F128" s="11"/>
      <c r="G128" s="11"/>
      <c r="H128" s="11"/>
      <c r="I128" s="11"/>
    </row>
    <row r="129" ht="20" customHeight="1" spans="1:9">
      <c r="A129" s="8">
        <v>15</v>
      </c>
      <c r="B129" s="6" t="s">
        <v>38</v>
      </c>
      <c r="C129" s="10" t="s">
        <v>39</v>
      </c>
      <c r="D129" s="8" t="s">
        <v>12</v>
      </c>
      <c r="E129" s="8">
        <v>5</v>
      </c>
      <c r="F129" s="11"/>
      <c r="G129" s="11"/>
      <c r="H129" s="11"/>
      <c r="I129" s="11" t="str">
        <f>_xlfn.DISPIMG("ID_9E0541C640914FB193C4109B90DE51B2",1)</f>
        <v>=DISPIMG("ID_9E0541C640914FB193C4109B90DE51B2",1)</v>
      </c>
    </row>
    <row r="130" ht="20" customHeight="1" spans="1:9">
      <c r="A130" s="8"/>
      <c r="B130" s="6"/>
      <c r="C130" s="10"/>
      <c r="D130" s="8">
        <v>2</v>
      </c>
      <c r="E130" s="8">
        <v>8</v>
      </c>
      <c r="F130" s="11"/>
      <c r="G130" s="11"/>
      <c r="H130" s="11"/>
      <c r="I130" s="11"/>
    </row>
    <row r="131" ht="20" customHeight="1" spans="1:9">
      <c r="A131" s="8"/>
      <c r="B131" s="6"/>
      <c r="C131" s="10"/>
      <c r="D131" s="8">
        <v>3</v>
      </c>
      <c r="E131" s="8">
        <v>20</v>
      </c>
      <c r="F131" s="11"/>
      <c r="G131" s="11"/>
      <c r="H131" s="11"/>
      <c r="I131" s="11"/>
    </row>
    <row r="132" ht="20" customHeight="1" spans="1:9">
      <c r="A132" s="8"/>
      <c r="B132" s="6"/>
      <c r="C132" s="10"/>
      <c r="D132" s="8">
        <v>4</v>
      </c>
      <c r="E132" s="8">
        <v>50</v>
      </c>
      <c r="F132" s="11"/>
      <c r="G132" s="11"/>
      <c r="H132" s="11"/>
      <c r="I132" s="11"/>
    </row>
    <row r="133" ht="20" customHeight="1" spans="1:9">
      <c r="A133" s="8"/>
      <c r="B133" s="6"/>
      <c r="C133" s="10"/>
      <c r="D133" s="8">
        <v>5</v>
      </c>
      <c r="E133" s="8">
        <v>100</v>
      </c>
      <c r="F133" s="11"/>
      <c r="G133" s="11"/>
      <c r="H133" s="11"/>
      <c r="I133" s="11"/>
    </row>
    <row r="134" ht="20" customHeight="1" spans="1:9">
      <c r="A134" s="8"/>
      <c r="B134" s="6"/>
      <c r="C134" s="10"/>
      <c r="D134" s="8">
        <v>6</v>
      </c>
      <c r="E134" s="8">
        <v>160</v>
      </c>
      <c r="F134" s="11"/>
      <c r="G134" s="11"/>
      <c r="H134" s="11"/>
      <c r="I134" s="11"/>
    </row>
    <row r="135" ht="20" customHeight="1" spans="1:9">
      <c r="A135" s="8"/>
      <c r="B135" s="6"/>
      <c r="C135" s="10"/>
      <c r="D135" s="8">
        <v>7</v>
      </c>
      <c r="E135" s="8">
        <v>240</v>
      </c>
      <c r="F135" s="11"/>
      <c r="G135" s="11"/>
      <c r="H135" s="11"/>
      <c r="I135" s="11"/>
    </row>
    <row r="136" ht="20" customHeight="1" spans="1:9">
      <c r="A136" s="8"/>
      <c r="B136" s="6"/>
      <c r="C136" s="10"/>
      <c r="D136" s="8">
        <v>8</v>
      </c>
      <c r="E136" s="8">
        <v>340</v>
      </c>
      <c r="F136" s="11"/>
      <c r="G136" s="11"/>
      <c r="H136" s="11"/>
      <c r="I136" s="11"/>
    </row>
    <row r="137" ht="20" customHeight="1" spans="1:9">
      <c r="A137" s="8"/>
      <c r="B137" s="6"/>
      <c r="C137" s="10"/>
      <c r="D137" s="8">
        <v>9</v>
      </c>
      <c r="E137" s="8">
        <v>540</v>
      </c>
      <c r="F137" s="11"/>
      <c r="G137" s="11"/>
      <c r="H137" s="11"/>
      <c r="I137" s="11"/>
    </row>
    <row r="138" ht="18" customHeight="1" spans="1:9">
      <c r="A138" s="8">
        <v>16</v>
      </c>
      <c r="B138" s="6" t="s">
        <v>40</v>
      </c>
      <c r="C138" s="10" t="s">
        <v>41</v>
      </c>
      <c r="D138" s="8" t="s">
        <v>12</v>
      </c>
      <c r="E138" s="8">
        <v>5</v>
      </c>
      <c r="F138" s="11"/>
      <c r="G138" s="11"/>
      <c r="H138" s="11"/>
      <c r="I138" s="11" t="str">
        <f>_xlfn.DISPIMG("ID_CB7B828C98F14E3396006C18872C941C",1)</f>
        <v>=DISPIMG("ID_CB7B828C98F14E3396006C18872C941C",1)</v>
      </c>
    </row>
    <row r="139" ht="18" customHeight="1" spans="1:9">
      <c r="A139" s="8"/>
      <c r="B139" s="6"/>
      <c r="C139" s="10"/>
      <c r="D139" s="8">
        <v>2</v>
      </c>
      <c r="E139" s="8">
        <v>10</v>
      </c>
      <c r="F139" s="11"/>
      <c r="G139" s="11"/>
      <c r="H139" s="11"/>
      <c r="I139" s="11"/>
    </row>
    <row r="140" ht="18" customHeight="1" spans="1:9">
      <c r="A140" s="8"/>
      <c r="B140" s="6"/>
      <c r="C140" s="10"/>
      <c r="D140" s="8">
        <v>3</v>
      </c>
      <c r="E140" s="8">
        <v>20</v>
      </c>
      <c r="F140" s="11"/>
      <c r="G140" s="11"/>
      <c r="H140" s="11"/>
      <c r="I140" s="11"/>
    </row>
    <row r="141" ht="18" customHeight="1" spans="1:9">
      <c r="A141" s="8"/>
      <c r="B141" s="6"/>
      <c r="C141" s="10"/>
      <c r="D141" s="8">
        <v>4</v>
      </c>
      <c r="E141" s="8">
        <v>40</v>
      </c>
      <c r="F141" s="11"/>
      <c r="G141" s="11"/>
      <c r="H141" s="11"/>
      <c r="I141" s="11"/>
    </row>
    <row r="142" ht="18" customHeight="1" spans="1:9">
      <c r="A142" s="8"/>
      <c r="B142" s="6"/>
      <c r="C142" s="10"/>
      <c r="D142" s="8">
        <v>5</v>
      </c>
      <c r="E142" s="8">
        <v>70</v>
      </c>
      <c r="F142" s="11"/>
      <c r="G142" s="11"/>
      <c r="H142" s="11"/>
      <c r="I142" s="11"/>
    </row>
    <row r="143" ht="18" customHeight="1" spans="1:9">
      <c r="A143" s="8"/>
      <c r="B143" s="6"/>
      <c r="C143" s="10"/>
      <c r="D143" s="8">
        <v>6</v>
      </c>
      <c r="E143" s="8">
        <v>120</v>
      </c>
      <c r="F143" s="11"/>
      <c r="G143" s="11"/>
      <c r="H143" s="11"/>
      <c r="I143" s="11"/>
    </row>
    <row r="144" ht="18" customHeight="1" spans="1:9">
      <c r="A144" s="8"/>
      <c r="B144" s="6"/>
      <c r="C144" s="10"/>
      <c r="D144" s="8">
        <v>7</v>
      </c>
      <c r="E144" s="8">
        <v>200</v>
      </c>
      <c r="F144" s="11"/>
      <c r="G144" s="11"/>
      <c r="H144" s="11"/>
      <c r="I144" s="11"/>
    </row>
    <row r="145" ht="18" customHeight="1" spans="1:9">
      <c r="A145" s="8"/>
      <c r="B145" s="6"/>
      <c r="C145" s="10"/>
      <c r="D145" s="8">
        <v>8</v>
      </c>
      <c r="E145" s="8">
        <v>350</v>
      </c>
      <c r="F145" s="11"/>
      <c r="G145" s="11"/>
      <c r="H145" s="11"/>
      <c r="I145" s="11"/>
    </row>
    <row r="146" ht="18" customHeight="1" spans="1:9">
      <c r="A146" s="8"/>
      <c r="B146" s="6"/>
      <c r="C146" s="10"/>
      <c r="D146" s="8">
        <v>9</v>
      </c>
      <c r="E146" s="8">
        <v>550</v>
      </c>
      <c r="F146" s="11"/>
      <c r="G146" s="11"/>
      <c r="H146" s="11"/>
      <c r="I146" s="11"/>
    </row>
    <row r="147" ht="20" customHeight="1" spans="1:9">
      <c r="A147" s="8">
        <v>17</v>
      </c>
      <c r="B147" s="6" t="s">
        <v>42</v>
      </c>
      <c r="C147" s="10" t="s">
        <v>43</v>
      </c>
      <c r="D147" s="8" t="s">
        <v>12</v>
      </c>
      <c r="E147" s="8">
        <v>15</v>
      </c>
      <c r="F147" s="11"/>
      <c r="G147" s="11"/>
      <c r="H147" s="11"/>
      <c r="I147" s="11" t="str">
        <f>_xlfn.DISPIMG("ID_B4A3A0DE9B4E4AFA986B87F34F7AB82E",1)</f>
        <v>=DISPIMG("ID_B4A3A0DE9B4E4AFA986B87F34F7AB82E",1)</v>
      </c>
    </row>
    <row r="148" ht="20" customHeight="1" spans="1:9">
      <c r="A148" s="8"/>
      <c r="B148" s="6"/>
      <c r="C148" s="10"/>
      <c r="D148" s="8">
        <v>2</v>
      </c>
      <c r="E148" s="8">
        <v>20</v>
      </c>
      <c r="F148" s="11"/>
      <c r="G148" s="11"/>
      <c r="H148" s="11"/>
      <c r="I148" s="11"/>
    </row>
    <row r="149" ht="20" customHeight="1" spans="1:9">
      <c r="A149" s="8"/>
      <c r="B149" s="6"/>
      <c r="C149" s="10"/>
      <c r="D149" s="8">
        <v>3</v>
      </c>
      <c r="E149" s="8">
        <v>60</v>
      </c>
      <c r="F149" s="11"/>
      <c r="G149" s="11"/>
      <c r="H149" s="11"/>
      <c r="I149" s="11"/>
    </row>
    <row r="150" ht="20" customHeight="1" spans="1:9">
      <c r="A150" s="8"/>
      <c r="B150" s="6"/>
      <c r="C150" s="10"/>
      <c r="D150" s="8">
        <v>4</v>
      </c>
      <c r="E150" s="8">
        <v>140</v>
      </c>
      <c r="F150" s="11"/>
      <c r="G150" s="11"/>
      <c r="H150" s="11"/>
      <c r="I150" s="11"/>
    </row>
    <row r="151" ht="20" customHeight="1" spans="1:9">
      <c r="A151" s="8"/>
      <c r="B151" s="6"/>
      <c r="C151" s="10"/>
      <c r="D151" s="8">
        <v>5</v>
      </c>
      <c r="E151" s="8">
        <v>260</v>
      </c>
      <c r="F151" s="11"/>
      <c r="G151" s="11"/>
      <c r="H151" s="11"/>
      <c r="I151" s="11"/>
    </row>
    <row r="152" ht="20" customHeight="1" spans="1:9">
      <c r="A152" s="8"/>
      <c r="B152" s="6"/>
      <c r="C152" s="10"/>
      <c r="D152" s="8">
        <v>6</v>
      </c>
      <c r="E152" s="8">
        <v>400</v>
      </c>
      <c r="F152" s="11"/>
      <c r="G152" s="11"/>
      <c r="H152" s="11"/>
      <c r="I152" s="11"/>
    </row>
    <row r="153" ht="20" customHeight="1" spans="1:9">
      <c r="A153" s="8"/>
      <c r="B153" s="6"/>
      <c r="C153" s="10"/>
      <c r="D153" s="8">
        <v>7</v>
      </c>
      <c r="E153" s="8">
        <v>550</v>
      </c>
      <c r="F153" s="11"/>
      <c r="G153" s="11"/>
      <c r="H153" s="11"/>
      <c r="I153" s="11"/>
    </row>
    <row r="154" ht="20" customHeight="1" spans="1:9">
      <c r="A154" s="8"/>
      <c r="B154" s="6"/>
      <c r="C154" s="10"/>
      <c r="D154" s="8">
        <v>8</v>
      </c>
      <c r="E154" s="8">
        <v>750</v>
      </c>
      <c r="F154" s="11"/>
      <c r="G154" s="11"/>
      <c r="H154" s="11"/>
      <c r="I154" s="11"/>
    </row>
    <row r="155" ht="20" customHeight="1" spans="1:9">
      <c r="A155" s="8"/>
      <c r="B155" s="6"/>
      <c r="C155" s="10"/>
      <c r="D155" s="8">
        <v>9</v>
      </c>
      <c r="E155" s="8">
        <v>950</v>
      </c>
      <c r="F155" s="11"/>
      <c r="G155" s="11"/>
      <c r="H155" s="11"/>
      <c r="I155" s="11"/>
    </row>
    <row r="156" ht="396" customHeight="1" spans="1:9">
      <c r="A156" s="8" t="str">
        <f>_xlfn.DISPIMG("ID_5AC9124EB4A64EE98E0627FAD8A21011",1)</f>
        <v>=DISPIMG("ID_5AC9124EB4A64EE98E0627FAD8A21011",1)</v>
      </c>
      <c r="B156" s="7"/>
      <c r="C156" s="7"/>
      <c r="D156" s="8"/>
      <c r="E156" s="8"/>
      <c r="F156" s="11"/>
      <c r="G156" s="11"/>
      <c r="H156" s="11"/>
      <c r="I156" s="11"/>
    </row>
  </sheetData>
  <mergeCells count="70">
    <mergeCell ref="A1:I1"/>
    <mergeCell ref="A156:I156"/>
    <mergeCell ref="A3:A11"/>
    <mergeCell ref="A12:A20"/>
    <mergeCell ref="A21:A29"/>
    <mergeCell ref="A30:A38"/>
    <mergeCell ref="A39:A47"/>
    <mergeCell ref="A48:A56"/>
    <mergeCell ref="A57:A65"/>
    <mergeCell ref="A66:A74"/>
    <mergeCell ref="A75:A83"/>
    <mergeCell ref="A84:A92"/>
    <mergeCell ref="A93:A101"/>
    <mergeCell ref="A102:A110"/>
    <mergeCell ref="A111:A119"/>
    <mergeCell ref="A120:A128"/>
    <mergeCell ref="A129:A137"/>
    <mergeCell ref="A138:A146"/>
    <mergeCell ref="A147:A155"/>
    <mergeCell ref="B3:B11"/>
    <mergeCell ref="B12:B20"/>
    <mergeCell ref="B21:B29"/>
    <mergeCell ref="B30:B38"/>
    <mergeCell ref="B39:B47"/>
    <mergeCell ref="B48:B56"/>
    <mergeCell ref="B57:B65"/>
    <mergeCell ref="B66:B74"/>
    <mergeCell ref="B75:B83"/>
    <mergeCell ref="B84:B92"/>
    <mergeCell ref="B93:B101"/>
    <mergeCell ref="B102:B110"/>
    <mergeCell ref="B111:B119"/>
    <mergeCell ref="B120:B128"/>
    <mergeCell ref="B129:B137"/>
    <mergeCell ref="B138:B146"/>
    <mergeCell ref="B147:B155"/>
    <mergeCell ref="C3:C11"/>
    <mergeCell ref="C12:C20"/>
    <mergeCell ref="C21:C29"/>
    <mergeCell ref="C30:C38"/>
    <mergeCell ref="C39:C47"/>
    <mergeCell ref="C48:C56"/>
    <mergeCell ref="C57:C65"/>
    <mergeCell ref="C66:C74"/>
    <mergeCell ref="C75:C83"/>
    <mergeCell ref="C84:C92"/>
    <mergeCell ref="C93:C101"/>
    <mergeCell ref="C102:C110"/>
    <mergeCell ref="C111:C119"/>
    <mergeCell ref="C120:C128"/>
    <mergeCell ref="C129:C137"/>
    <mergeCell ref="C138:C146"/>
    <mergeCell ref="C147:C155"/>
    <mergeCell ref="I3:I11"/>
    <mergeCell ref="I12:I20"/>
    <mergeCell ref="I21:I29"/>
    <mergeCell ref="I30:I38"/>
    <mergeCell ref="I39:I47"/>
    <mergeCell ref="I48:I56"/>
    <mergeCell ref="I57:I65"/>
    <mergeCell ref="I66:I74"/>
    <mergeCell ref="I75:I83"/>
    <mergeCell ref="I84:I92"/>
    <mergeCell ref="I93:I101"/>
    <mergeCell ref="I102:I110"/>
    <mergeCell ref="I111:I119"/>
    <mergeCell ref="I120:I128"/>
    <mergeCell ref="I129:I137"/>
    <mergeCell ref="I138:I146"/>
    <mergeCell ref="I147:I155"/>
  </mergeCells>
  <pageMargins left="0.7" right="0.7" top="0.75" bottom="0.75" header="0.3" footer="0.3"/>
  <pageSetup paperSize="9" scale="85" orientation="portrait"/>
  <headerFooter/>
  <rowBreaks count="6" manualBreakCount="6">
    <brk id="38" max="16383" man="1"/>
    <brk id="74" max="16383" man="1"/>
    <brk id="110" max="16383" man="1"/>
    <brk id="146" max="16383" man="1"/>
    <brk id="156" max="16383" man="1"/>
    <brk id="15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AN_云帆广告18708777020</cp:lastModifiedBy>
  <dcterms:created xsi:type="dcterms:W3CDTF">2021-11-26T02:28:00Z</dcterms:created>
  <dcterms:modified xsi:type="dcterms:W3CDTF">2023-05-29T09:12:30Z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AC359E154EC24548BECE5E5B47B7C1E8_13</vt:lpwstr>
  </property>
  <property fmtid="{D5CDD505-2E9C-101B-9397-08002B2CF9AE}" pid="3" name="KSOProductBuildVer">
    <vt:lpwstr>2052-11.1.0.14309</vt:lpwstr>
  </property>
</Properties>
</file>